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18015" windowHeight="11325" firstSheet="2" activeTab="17"/>
  </bookViews>
  <sheets>
    <sheet name="1" sheetId="1" r:id="rId1"/>
    <sheet name="1b" sheetId="2" r:id="rId2"/>
    <sheet name="2" sheetId="4" r:id="rId3"/>
    <sheet name="2b" sheetId="5" r:id="rId4"/>
    <sheet name="3" sheetId="6" r:id="rId5"/>
    <sheet name="3b" sheetId="7" r:id="rId6"/>
    <sheet name="4" sheetId="8" r:id="rId7"/>
    <sheet name="4b" sheetId="9" r:id="rId8"/>
    <sheet name="5" sheetId="10" r:id="rId9"/>
    <sheet name="5b" sheetId="11" r:id="rId10"/>
    <sheet name="6" sheetId="12" r:id="rId11"/>
    <sheet name="6b" sheetId="13" r:id="rId12"/>
    <sheet name="7" sheetId="15" r:id="rId13"/>
    <sheet name="7b" sheetId="14" r:id="rId14"/>
    <sheet name="8" sheetId="16" r:id="rId15"/>
    <sheet name="8b" sheetId="17" r:id="rId16"/>
    <sheet name="9" sheetId="20" r:id="rId17"/>
    <sheet name="9b" sheetId="21" r:id="rId18"/>
    <sheet name="10" sheetId="18" r:id="rId19"/>
    <sheet name="10b" sheetId="19" r:id="rId20"/>
    <sheet name="11" sheetId="22" r:id="rId21"/>
    <sheet name="11b" sheetId="23" r:id="rId22"/>
    <sheet name="12" sheetId="24" r:id="rId23"/>
    <sheet name="12b" sheetId="3" r:id="rId24"/>
  </sheets>
  <calcPr calcId="124519"/>
</workbook>
</file>

<file path=xl/calcChain.xml><?xml version="1.0" encoding="utf-8"?>
<calcChain xmlns="http://schemas.openxmlformats.org/spreadsheetml/2006/main">
  <c r="C12" i="21"/>
  <c r="F12" s="1"/>
  <c r="J12" s="1"/>
  <c r="Q24"/>
  <c r="O24"/>
  <c r="M24"/>
  <c r="K24"/>
  <c r="E24"/>
  <c r="D24"/>
  <c r="C24"/>
  <c r="B24"/>
  <c r="R24" s="1"/>
  <c r="S23"/>
  <c r="T23" s="1"/>
  <c r="R23"/>
  <c r="P23"/>
  <c r="N23"/>
  <c r="L23"/>
  <c r="F23"/>
  <c r="G23" s="1"/>
  <c r="Q21"/>
  <c r="O21"/>
  <c r="M21"/>
  <c r="K21"/>
  <c r="E21"/>
  <c r="D21"/>
  <c r="C21"/>
  <c r="B21"/>
  <c r="L21" s="1"/>
  <c r="S20"/>
  <c r="T20" s="1"/>
  <c r="R20"/>
  <c r="P20"/>
  <c r="N20"/>
  <c r="L20"/>
  <c r="F20"/>
  <c r="I20" s="1"/>
  <c r="Q18"/>
  <c r="O18"/>
  <c r="M18"/>
  <c r="K18"/>
  <c r="E18"/>
  <c r="D18"/>
  <c r="C18"/>
  <c r="B18"/>
  <c r="S17"/>
  <c r="T17" s="1"/>
  <c r="R17"/>
  <c r="P17"/>
  <c r="N17"/>
  <c r="L17"/>
  <c r="F17"/>
  <c r="J17" s="1"/>
  <c r="S16"/>
  <c r="T16" s="1"/>
  <c r="R16"/>
  <c r="P16"/>
  <c r="N16"/>
  <c r="L16"/>
  <c r="F16"/>
  <c r="I16" s="1"/>
  <c r="Q14"/>
  <c r="O14"/>
  <c r="M14"/>
  <c r="K14"/>
  <c r="E14"/>
  <c r="D14"/>
  <c r="C14"/>
  <c r="B14"/>
  <c r="S13"/>
  <c r="T13" s="1"/>
  <c r="R13"/>
  <c r="P13"/>
  <c r="N13"/>
  <c r="L13"/>
  <c r="F13"/>
  <c r="J13" s="1"/>
  <c r="S12"/>
  <c r="T12" s="1"/>
  <c r="R12"/>
  <c r="P12"/>
  <c r="N12"/>
  <c r="L12"/>
  <c r="S11"/>
  <c r="T11" s="1"/>
  <c r="R11"/>
  <c r="P11"/>
  <c r="N11"/>
  <c r="L11"/>
  <c r="F11"/>
  <c r="I11" s="1"/>
  <c r="S10"/>
  <c r="T10" s="1"/>
  <c r="R10"/>
  <c r="P10"/>
  <c r="N10"/>
  <c r="L10"/>
  <c r="F10"/>
  <c r="H10" s="1"/>
  <c r="S9"/>
  <c r="T9" s="1"/>
  <c r="R9"/>
  <c r="P9"/>
  <c r="N9"/>
  <c r="L9"/>
  <c r="F9"/>
  <c r="J9" s="1"/>
  <c r="S8"/>
  <c r="T8" s="1"/>
  <c r="R8"/>
  <c r="P8"/>
  <c r="N8"/>
  <c r="L8"/>
  <c r="F8"/>
  <c r="I8" s="1"/>
  <c r="S7"/>
  <c r="T7" s="1"/>
  <c r="R7"/>
  <c r="P7"/>
  <c r="N7"/>
  <c r="L7"/>
  <c r="F7"/>
  <c r="H7" s="1"/>
  <c r="S6"/>
  <c r="T6" s="1"/>
  <c r="R6"/>
  <c r="P6"/>
  <c r="N6"/>
  <c r="L6"/>
  <c r="F6"/>
  <c r="J6" s="1"/>
  <c r="S5"/>
  <c r="T5" s="1"/>
  <c r="R5"/>
  <c r="P5"/>
  <c r="N5"/>
  <c r="L5"/>
  <c r="F5"/>
  <c r="I5" s="1"/>
  <c r="S11" i="17"/>
  <c r="T11" s="1"/>
  <c r="R11"/>
  <c r="L11"/>
  <c r="F11"/>
  <c r="G11" s="1"/>
  <c r="H11"/>
  <c r="I11"/>
  <c r="J11"/>
  <c r="L23"/>
  <c r="L24"/>
  <c r="F23"/>
  <c r="H23" s="1"/>
  <c r="S23"/>
  <c r="T23" s="1"/>
  <c r="R23"/>
  <c r="P23"/>
  <c r="N23"/>
  <c r="N26"/>
  <c r="Q24"/>
  <c r="R24" s="1"/>
  <c r="O24"/>
  <c r="M24"/>
  <c r="K24"/>
  <c r="E24"/>
  <c r="D24"/>
  <c r="C24"/>
  <c r="B24"/>
  <c r="P11"/>
  <c r="N11"/>
  <c r="Q27"/>
  <c r="O27"/>
  <c r="M27"/>
  <c r="K27"/>
  <c r="E27"/>
  <c r="D27"/>
  <c r="C27"/>
  <c r="B27"/>
  <c r="S26"/>
  <c r="T26" s="1"/>
  <c r="R26"/>
  <c r="P26"/>
  <c r="L26"/>
  <c r="F26"/>
  <c r="J26" s="1"/>
  <c r="Q21"/>
  <c r="O21"/>
  <c r="M21"/>
  <c r="K21"/>
  <c r="E21"/>
  <c r="D21"/>
  <c r="C21"/>
  <c r="B21"/>
  <c r="R21" s="1"/>
  <c r="S20"/>
  <c r="T20" s="1"/>
  <c r="R20"/>
  <c r="P20"/>
  <c r="N20"/>
  <c r="L20"/>
  <c r="F20"/>
  <c r="J20" s="1"/>
  <c r="S19"/>
  <c r="T19" s="1"/>
  <c r="R19"/>
  <c r="P19"/>
  <c r="N19"/>
  <c r="L19"/>
  <c r="F19"/>
  <c r="J19" s="1"/>
  <c r="S18"/>
  <c r="T18" s="1"/>
  <c r="R18"/>
  <c r="P18"/>
  <c r="N18"/>
  <c r="L18"/>
  <c r="F18"/>
  <c r="J18" s="1"/>
  <c r="Q16"/>
  <c r="O16"/>
  <c r="O29" s="1"/>
  <c r="M16"/>
  <c r="M29" s="1"/>
  <c r="K16"/>
  <c r="K29" s="1"/>
  <c r="E16"/>
  <c r="D16"/>
  <c r="D29" s="1"/>
  <c r="C16"/>
  <c r="B16"/>
  <c r="S15"/>
  <c r="T15" s="1"/>
  <c r="R15"/>
  <c r="P15"/>
  <c r="N15"/>
  <c r="L15"/>
  <c r="F15"/>
  <c r="J15" s="1"/>
  <c r="S14"/>
  <c r="T14" s="1"/>
  <c r="R14"/>
  <c r="P14"/>
  <c r="N14"/>
  <c r="L14"/>
  <c r="F14"/>
  <c r="J14" s="1"/>
  <c r="S13"/>
  <c r="T13" s="1"/>
  <c r="R13"/>
  <c r="P13"/>
  <c r="N13"/>
  <c r="L13"/>
  <c r="F13"/>
  <c r="J13" s="1"/>
  <c r="S12"/>
  <c r="T12" s="1"/>
  <c r="R12"/>
  <c r="P12"/>
  <c r="N12"/>
  <c r="L12"/>
  <c r="F12"/>
  <c r="J12" s="1"/>
  <c r="S10"/>
  <c r="T10" s="1"/>
  <c r="R10"/>
  <c r="P10"/>
  <c r="N10"/>
  <c r="L10"/>
  <c r="F10"/>
  <c r="J10" s="1"/>
  <c r="S9"/>
  <c r="T9" s="1"/>
  <c r="R9"/>
  <c r="P9"/>
  <c r="N9"/>
  <c r="L9"/>
  <c r="F9"/>
  <c r="J9" s="1"/>
  <c r="S8"/>
  <c r="T8" s="1"/>
  <c r="R8"/>
  <c r="P8"/>
  <c r="N8"/>
  <c r="L8"/>
  <c r="F8"/>
  <c r="J8" s="1"/>
  <c r="S7"/>
  <c r="T7" s="1"/>
  <c r="R7"/>
  <c r="P7"/>
  <c r="N7"/>
  <c r="L7"/>
  <c r="F7"/>
  <c r="J7" s="1"/>
  <c r="S6"/>
  <c r="T6" s="1"/>
  <c r="R6"/>
  <c r="P6"/>
  <c r="N6"/>
  <c r="L6"/>
  <c r="F6"/>
  <c r="J6" s="1"/>
  <c r="S5"/>
  <c r="T5" s="1"/>
  <c r="R5"/>
  <c r="P5"/>
  <c r="N5"/>
  <c r="L5"/>
  <c r="F5"/>
  <c r="J5" s="1"/>
  <c r="C21" i="14"/>
  <c r="R20"/>
  <c r="Q21"/>
  <c r="S20"/>
  <c r="T20" s="1"/>
  <c r="O21"/>
  <c r="P20"/>
  <c r="M21"/>
  <c r="N20"/>
  <c r="K21"/>
  <c r="L20"/>
  <c r="F20"/>
  <c r="E21"/>
  <c r="H20"/>
  <c r="J20"/>
  <c r="D21"/>
  <c r="B21"/>
  <c r="L21" s="1"/>
  <c r="S11"/>
  <c r="T11" s="1"/>
  <c r="S12"/>
  <c r="T12" s="1"/>
  <c r="S13"/>
  <c r="T13" s="1"/>
  <c r="S14"/>
  <c r="T14" s="1"/>
  <c r="S15"/>
  <c r="T15" s="1"/>
  <c r="R9"/>
  <c r="R10"/>
  <c r="R11"/>
  <c r="R12"/>
  <c r="R13"/>
  <c r="R14"/>
  <c r="R15"/>
  <c r="P9"/>
  <c r="P10"/>
  <c r="P11"/>
  <c r="P12"/>
  <c r="P13"/>
  <c r="P14"/>
  <c r="P15"/>
  <c r="N9"/>
  <c r="N10"/>
  <c r="N11"/>
  <c r="N12"/>
  <c r="N13"/>
  <c r="N14"/>
  <c r="N15"/>
  <c r="F12"/>
  <c r="G12" s="1"/>
  <c r="L12"/>
  <c r="Q24"/>
  <c r="O24"/>
  <c r="M24"/>
  <c r="K24"/>
  <c r="E24"/>
  <c r="D24"/>
  <c r="C24"/>
  <c r="F24" s="1"/>
  <c r="J24" s="1"/>
  <c r="B24"/>
  <c r="S23"/>
  <c r="T23" s="1"/>
  <c r="R23"/>
  <c r="P23"/>
  <c r="N23"/>
  <c r="L23"/>
  <c r="F23"/>
  <c r="J23" s="1"/>
  <c r="P21"/>
  <c r="S19"/>
  <c r="T19" s="1"/>
  <c r="R19"/>
  <c r="P19"/>
  <c r="N19"/>
  <c r="L19"/>
  <c r="F19"/>
  <c r="H19" s="1"/>
  <c r="S18"/>
  <c r="T18" s="1"/>
  <c r="R18"/>
  <c r="P18"/>
  <c r="N18"/>
  <c r="L18"/>
  <c r="F18"/>
  <c r="J18" s="1"/>
  <c r="Q16"/>
  <c r="O16"/>
  <c r="M16"/>
  <c r="K16"/>
  <c r="E16"/>
  <c r="D16"/>
  <c r="C16"/>
  <c r="B16"/>
  <c r="L15"/>
  <c r="F15"/>
  <c r="I15" s="1"/>
  <c r="L14"/>
  <c r="F14"/>
  <c r="I14" s="1"/>
  <c r="L13"/>
  <c r="F13"/>
  <c r="G13" s="1"/>
  <c r="L11"/>
  <c r="F11"/>
  <c r="G11" s="1"/>
  <c r="S10"/>
  <c r="T10" s="1"/>
  <c r="L10"/>
  <c r="F10"/>
  <c r="G10" s="1"/>
  <c r="S9"/>
  <c r="T9" s="1"/>
  <c r="L9"/>
  <c r="F9"/>
  <c r="G9" s="1"/>
  <c r="S8"/>
  <c r="T8" s="1"/>
  <c r="R8"/>
  <c r="P8"/>
  <c r="N8"/>
  <c r="L8"/>
  <c r="F8"/>
  <c r="G8" s="1"/>
  <c r="S7"/>
  <c r="T7" s="1"/>
  <c r="R7"/>
  <c r="P7"/>
  <c r="N7"/>
  <c r="L7"/>
  <c r="F7"/>
  <c r="G7" s="1"/>
  <c r="S6"/>
  <c r="T6" s="1"/>
  <c r="R6"/>
  <c r="P6"/>
  <c r="N6"/>
  <c r="L6"/>
  <c r="F6"/>
  <c r="G6" s="1"/>
  <c r="S5"/>
  <c r="T5" s="1"/>
  <c r="R5"/>
  <c r="P5"/>
  <c r="N5"/>
  <c r="L5"/>
  <c r="F5"/>
  <c r="G5" s="1"/>
  <c r="S5" i="5"/>
  <c r="S6"/>
  <c r="S7"/>
  <c r="S8"/>
  <c r="S9"/>
  <c r="S12"/>
  <c r="S13"/>
  <c r="S14"/>
  <c r="S15"/>
  <c r="S18"/>
  <c r="S19"/>
  <c r="C13" i="7"/>
  <c r="C11"/>
  <c r="C6"/>
  <c r="S6" s="1"/>
  <c r="T6" s="1"/>
  <c r="C5"/>
  <c r="S5" i="13"/>
  <c r="S6"/>
  <c r="T6" s="1"/>
  <c r="S7"/>
  <c r="S8"/>
  <c r="S9"/>
  <c r="S10"/>
  <c r="T10" s="1"/>
  <c r="S11"/>
  <c r="T11" s="1"/>
  <c r="S12"/>
  <c r="T12" s="1"/>
  <c r="S13"/>
  <c r="S14"/>
  <c r="S15"/>
  <c r="S17"/>
  <c r="S18"/>
  <c r="T18" s="1"/>
  <c r="S19"/>
  <c r="T19" s="1"/>
  <c r="S20"/>
  <c r="S22"/>
  <c r="S23"/>
  <c r="T8"/>
  <c r="T13"/>
  <c r="T5"/>
  <c r="T7"/>
  <c r="T9"/>
  <c r="T14"/>
  <c r="T17"/>
  <c r="T22"/>
  <c r="T23"/>
  <c r="R5"/>
  <c r="R6"/>
  <c r="R7"/>
  <c r="R8"/>
  <c r="R9"/>
  <c r="R10"/>
  <c r="R11"/>
  <c r="R12"/>
  <c r="R13"/>
  <c r="R14"/>
  <c r="R17"/>
  <c r="R18"/>
  <c r="R19"/>
  <c r="R22"/>
  <c r="R23"/>
  <c r="P5"/>
  <c r="P6"/>
  <c r="P7"/>
  <c r="P8"/>
  <c r="P9"/>
  <c r="P10"/>
  <c r="P11"/>
  <c r="P12"/>
  <c r="P13"/>
  <c r="P14"/>
  <c r="P15"/>
  <c r="P17"/>
  <c r="P18"/>
  <c r="P19"/>
  <c r="P20"/>
  <c r="P22"/>
  <c r="P23"/>
  <c r="N5"/>
  <c r="N6"/>
  <c r="N7"/>
  <c r="N8"/>
  <c r="N9"/>
  <c r="N10"/>
  <c r="N11"/>
  <c r="N12"/>
  <c r="N13"/>
  <c r="N14"/>
  <c r="N15"/>
  <c r="N17"/>
  <c r="N18"/>
  <c r="N19"/>
  <c r="N20"/>
  <c r="N22"/>
  <c r="N23"/>
  <c r="L5"/>
  <c r="L6"/>
  <c r="L7"/>
  <c r="L8"/>
  <c r="L9"/>
  <c r="L10"/>
  <c r="L11"/>
  <c r="L12"/>
  <c r="L13"/>
  <c r="L14"/>
  <c r="L15"/>
  <c r="L17"/>
  <c r="L18"/>
  <c r="L19"/>
  <c r="L20"/>
  <c r="L22"/>
  <c r="L23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4"/>
  <c r="H14"/>
  <c r="I14"/>
  <c r="J14"/>
  <c r="G17"/>
  <c r="H17"/>
  <c r="I17"/>
  <c r="J17"/>
  <c r="G19"/>
  <c r="H19"/>
  <c r="I19"/>
  <c r="J19"/>
  <c r="G22"/>
  <c r="H22"/>
  <c r="I22"/>
  <c r="J22"/>
  <c r="G23"/>
  <c r="H23"/>
  <c r="I23"/>
  <c r="J23"/>
  <c r="F5"/>
  <c r="F6"/>
  <c r="F7"/>
  <c r="F8"/>
  <c r="F9"/>
  <c r="F10"/>
  <c r="F11"/>
  <c r="F12"/>
  <c r="F13"/>
  <c r="J13" s="1"/>
  <c r="F14"/>
  <c r="F17"/>
  <c r="F18"/>
  <c r="I18" s="1"/>
  <c r="F19"/>
  <c r="F22"/>
  <c r="F23"/>
  <c r="Q23"/>
  <c r="O23"/>
  <c r="M23"/>
  <c r="K23"/>
  <c r="E23"/>
  <c r="D23"/>
  <c r="C23"/>
  <c r="B23"/>
  <c r="Q20"/>
  <c r="R20" s="1"/>
  <c r="O20"/>
  <c r="M20"/>
  <c r="K20"/>
  <c r="E20"/>
  <c r="D20"/>
  <c r="C20"/>
  <c r="F20" s="1"/>
  <c r="B20"/>
  <c r="Q15"/>
  <c r="Q25" s="1"/>
  <c r="O15"/>
  <c r="M15"/>
  <c r="K15"/>
  <c r="E15"/>
  <c r="E25" s="1"/>
  <c r="D15"/>
  <c r="C15"/>
  <c r="F15" s="1"/>
  <c r="B15"/>
  <c r="T91" i="12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Q82"/>
  <c r="O82"/>
  <c r="M82"/>
  <c r="K82"/>
  <c r="E82"/>
  <c r="D82"/>
  <c r="C82"/>
  <c r="B82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Q60"/>
  <c r="O60"/>
  <c r="M60"/>
  <c r="K60"/>
  <c r="E60"/>
  <c r="D60"/>
  <c r="C60"/>
  <c r="B60"/>
  <c r="T421"/>
  <c r="S421"/>
  <c r="R421"/>
  <c r="Q421"/>
  <c r="P421"/>
  <c r="O421"/>
  <c r="N421"/>
  <c r="M421"/>
  <c r="L421"/>
  <c r="K421"/>
  <c r="J421"/>
  <c r="I421"/>
  <c r="H421"/>
  <c r="G421"/>
  <c r="F421"/>
  <c r="E421"/>
  <c r="D421"/>
  <c r="C421"/>
  <c r="B421"/>
  <c r="Q412"/>
  <c r="R412" s="1"/>
  <c r="O412"/>
  <c r="P412" s="1"/>
  <c r="M412"/>
  <c r="N412" s="1"/>
  <c r="K412"/>
  <c r="E412"/>
  <c r="D412"/>
  <c r="C412"/>
  <c r="B412"/>
  <c r="T410"/>
  <c r="S410"/>
  <c r="R410"/>
  <c r="Q410"/>
  <c r="P410"/>
  <c r="O410"/>
  <c r="N410"/>
  <c r="M410"/>
  <c r="L410"/>
  <c r="K410"/>
  <c r="J410"/>
  <c r="I410"/>
  <c r="H410"/>
  <c r="G410"/>
  <c r="F410"/>
  <c r="E410"/>
  <c r="D410"/>
  <c r="C410"/>
  <c r="B410"/>
  <c r="Q401"/>
  <c r="O401"/>
  <c r="M401"/>
  <c r="K401"/>
  <c r="E401"/>
  <c r="D401"/>
  <c r="C401"/>
  <c r="B401"/>
  <c r="T399"/>
  <c r="S399"/>
  <c r="R399"/>
  <c r="Q399"/>
  <c r="P399"/>
  <c r="O399"/>
  <c r="N399"/>
  <c r="M399"/>
  <c r="L399"/>
  <c r="K399"/>
  <c r="J399"/>
  <c r="I399"/>
  <c r="H399"/>
  <c r="G399"/>
  <c r="F399"/>
  <c r="E399"/>
  <c r="D399"/>
  <c r="C399"/>
  <c r="B399"/>
  <c r="Q390"/>
  <c r="O390"/>
  <c r="M390"/>
  <c r="N390" s="1"/>
  <c r="K390"/>
  <c r="E390"/>
  <c r="D390"/>
  <c r="C390"/>
  <c r="B390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B388"/>
  <c r="Q379"/>
  <c r="O379"/>
  <c r="M379"/>
  <c r="K379"/>
  <c r="E379"/>
  <c r="D379"/>
  <c r="C379"/>
  <c r="B379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B377"/>
  <c r="Q368"/>
  <c r="R368" s="1"/>
  <c r="O368"/>
  <c r="P368" s="1"/>
  <c r="M368"/>
  <c r="N368" s="1"/>
  <c r="K368"/>
  <c r="E368"/>
  <c r="D368"/>
  <c r="C368"/>
  <c r="B368"/>
  <c r="T366"/>
  <c r="S366"/>
  <c r="R366"/>
  <c r="Q366"/>
  <c r="P366"/>
  <c r="O366"/>
  <c r="N366"/>
  <c r="M366"/>
  <c r="L366"/>
  <c r="K366"/>
  <c r="J366"/>
  <c r="I366"/>
  <c r="H366"/>
  <c r="G366"/>
  <c r="F366"/>
  <c r="E366"/>
  <c r="D366"/>
  <c r="C366"/>
  <c r="B366"/>
  <c r="Q357"/>
  <c r="O357"/>
  <c r="M357"/>
  <c r="K357"/>
  <c r="E357"/>
  <c r="D357"/>
  <c r="C357"/>
  <c r="B357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B355"/>
  <c r="Q346"/>
  <c r="O346"/>
  <c r="M346"/>
  <c r="N346" s="1"/>
  <c r="K346"/>
  <c r="E346"/>
  <c r="D346"/>
  <c r="C346"/>
  <c r="B346"/>
  <c r="T344"/>
  <c r="S344"/>
  <c r="R344"/>
  <c r="Q344"/>
  <c r="P344"/>
  <c r="O344"/>
  <c r="N344"/>
  <c r="M344"/>
  <c r="L344"/>
  <c r="K344"/>
  <c r="J344"/>
  <c r="I344"/>
  <c r="H344"/>
  <c r="G344"/>
  <c r="F344"/>
  <c r="E344"/>
  <c r="D344"/>
  <c r="C344"/>
  <c r="B344"/>
  <c r="Q335"/>
  <c r="O335"/>
  <c r="M335"/>
  <c r="K335"/>
  <c r="E335"/>
  <c r="D335"/>
  <c r="C335"/>
  <c r="B335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B333"/>
  <c r="Q324"/>
  <c r="R324" s="1"/>
  <c r="O324"/>
  <c r="M324"/>
  <c r="N324" s="1"/>
  <c r="K324"/>
  <c r="E324"/>
  <c r="D324"/>
  <c r="C324"/>
  <c r="B324"/>
  <c r="T322"/>
  <c r="S322"/>
  <c r="R322"/>
  <c r="Q322"/>
  <c r="P322"/>
  <c r="O322"/>
  <c r="N322"/>
  <c r="M322"/>
  <c r="L322"/>
  <c r="K322"/>
  <c r="J322"/>
  <c r="I322"/>
  <c r="H322"/>
  <c r="G322"/>
  <c r="F322"/>
  <c r="E322"/>
  <c r="D322"/>
  <c r="C322"/>
  <c r="B322"/>
  <c r="Q313"/>
  <c r="O313"/>
  <c r="M313"/>
  <c r="K313"/>
  <c r="E313"/>
  <c r="D313"/>
  <c r="C313"/>
  <c r="B313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B311"/>
  <c r="Q302"/>
  <c r="O302"/>
  <c r="M302"/>
  <c r="N302" s="1"/>
  <c r="K302"/>
  <c r="E302"/>
  <c r="D302"/>
  <c r="C302"/>
  <c r="B302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B300"/>
  <c r="Q291"/>
  <c r="O291"/>
  <c r="M291"/>
  <c r="K291"/>
  <c r="E291"/>
  <c r="D291"/>
  <c r="C291"/>
  <c r="B291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B289"/>
  <c r="Q280"/>
  <c r="R280" s="1"/>
  <c r="O280"/>
  <c r="P280" s="1"/>
  <c r="M280"/>
  <c r="N280" s="1"/>
  <c r="K280"/>
  <c r="E280"/>
  <c r="D280"/>
  <c r="C280"/>
  <c r="B280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Q269"/>
  <c r="O269"/>
  <c r="M269"/>
  <c r="K269"/>
  <c r="E269"/>
  <c r="D269"/>
  <c r="C269"/>
  <c r="B269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Q258"/>
  <c r="O258"/>
  <c r="M258"/>
  <c r="N258" s="1"/>
  <c r="K258"/>
  <c r="E258"/>
  <c r="D258"/>
  <c r="C258"/>
  <c r="B258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Q247"/>
  <c r="O247"/>
  <c r="M247"/>
  <c r="K247"/>
  <c r="E247"/>
  <c r="D247"/>
  <c r="C247"/>
  <c r="B247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Q236"/>
  <c r="R236" s="1"/>
  <c r="O236"/>
  <c r="M236"/>
  <c r="N236" s="1"/>
  <c r="K236"/>
  <c r="E236"/>
  <c r="D236"/>
  <c r="C236"/>
  <c r="B236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Q225"/>
  <c r="O225"/>
  <c r="M225"/>
  <c r="K225"/>
  <c r="E225"/>
  <c r="D225"/>
  <c r="C225"/>
  <c r="B225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Q214"/>
  <c r="O214"/>
  <c r="M214"/>
  <c r="N214" s="1"/>
  <c r="K214"/>
  <c r="E214"/>
  <c r="D214"/>
  <c r="C214"/>
  <c r="B214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Q203"/>
  <c r="O203"/>
  <c r="M203"/>
  <c r="K203"/>
  <c r="E203"/>
  <c r="D203"/>
  <c r="C203"/>
  <c r="B203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Q192"/>
  <c r="R192" s="1"/>
  <c r="O192"/>
  <c r="M192"/>
  <c r="N192" s="1"/>
  <c r="K192"/>
  <c r="E192"/>
  <c r="D192"/>
  <c r="C192"/>
  <c r="B192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Q181"/>
  <c r="O181"/>
  <c r="M181"/>
  <c r="K181"/>
  <c r="E181"/>
  <c r="D181"/>
  <c r="C181"/>
  <c r="B181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Q170"/>
  <c r="O170"/>
  <c r="M170"/>
  <c r="N170" s="1"/>
  <c r="K170"/>
  <c r="E170"/>
  <c r="D170"/>
  <c r="C170"/>
  <c r="B170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Q159"/>
  <c r="O159"/>
  <c r="M159"/>
  <c r="K159"/>
  <c r="E159"/>
  <c r="D159"/>
  <c r="C159"/>
  <c r="B159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Q148"/>
  <c r="O148"/>
  <c r="M148"/>
  <c r="K148"/>
  <c r="E148"/>
  <c r="D148"/>
  <c r="C148"/>
  <c r="B148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Q137"/>
  <c r="O137"/>
  <c r="M137"/>
  <c r="K137"/>
  <c r="E137"/>
  <c r="D137"/>
  <c r="C137"/>
  <c r="B137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Q126"/>
  <c r="O126"/>
  <c r="M126"/>
  <c r="K126"/>
  <c r="E126"/>
  <c r="D126"/>
  <c r="C126"/>
  <c r="B126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Q115"/>
  <c r="O115"/>
  <c r="M115"/>
  <c r="K115"/>
  <c r="E115"/>
  <c r="D115"/>
  <c r="C115"/>
  <c r="B115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Q104"/>
  <c r="R104" s="1"/>
  <c r="O104"/>
  <c r="M104"/>
  <c r="K104"/>
  <c r="E104"/>
  <c r="D104"/>
  <c r="C104"/>
  <c r="B104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Q93"/>
  <c r="O93"/>
  <c r="M93"/>
  <c r="K93"/>
  <c r="E93"/>
  <c r="D93"/>
  <c r="C93"/>
  <c r="B93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Q71"/>
  <c r="O71"/>
  <c r="M71"/>
  <c r="K71"/>
  <c r="E71"/>
  <c r="D71"/>
  <c r="C71"/>
  <c r="B71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Q49"/>
  <c r="O49"/>
  <c r="M49"/>
  <c r="K49"/>
  <c r="E49"/>
  <c r="D49"/>
  <c r="C49"/>
  <c r="B49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Q38"/>
  <c r="O38"/>
  <c r="P38" s="1"/>
  <c r="M38"/>
  <c r="K38"/>
  <c r="E38"/>
  <c r="D38"/>
  <c r="C38"/>
  <c r="B38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Q27"/>
  <c r="O27"/>
  <c r="M27"/>
  <c r="K27"/>
  <c r="E27"/>
  <c r="D27"/>
  <c r="C27"/>
  <c r="B27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Q16"/>
  <c r="O16"/>
  <c r="M16"/>
  <c r="K16"/>
  <c r="E16"/>
  <c r="D16"/>
  <c r="C16"/>
  <c r="B16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Q5"/>
  <c r="O5"/>
  <c r="M5"/>
  <c r="K5"/>
  <c r="E5"/>
  <c r="D5"/>
  <c r="C5"/>
  <c r="B5"/>
  <c r="C10" i="11"/>
  <c r="F10" s="1"/>
  <c r="C12" i="9"/>
  <c r="S12" s="1"/>
  <c r="T12" s="1"/>
  <c r="F5"/>
  <c r="F6"/>
  <c r="I6" s="1"/>
  <c r="F7"/>
  <c r="H7" s="1"/>
  <c r="F8"/>
  <c r="H8" s="1"/>
  <c r="F9"/>
  <c r="F10"/>
  <c r="F11"/>
  <c r="H11" s="1"/>
  <c r="F12"/>
  <c r="H12" s="1"/>
  <c r="F13"/>
  <c r="F14"/>
  <c r="F17"/>
  <c r="F18"/>
  <c r="F19"/>
  <c r="H19" s="1"/>
  <c r="F20"/>
  <c r="H20" s="1"/>
  <c r="F22"/>
  <c r="F23"/>
  <c r="H23" s="1"/>
  <c r="G5"/>
  <c r="H5"/>
  <c r="I5"/>
  <c r="J5"/>
  <c r="H6"/>
  <c r="J6"/>
  <c r="I7"/>
  <c r="J7"/>
  <c r="I8"/>
  <c r="J8"/>
  <c r="G9"/>
  <c r="H9"/>
  <c r="I9"/>
  <c r="J9"/>
  <c r="G10"/>
  <c r="H10"/>
  <c r="I10"/>
  <c r="J10"/>
  <c r="I11"/>
  <c r="J11"/>
  <c r="G13"/>
  <c r="H13"/>
  <c r="I13"/>
  <c r="J13"/>
  <c r="G14"/>
  <c r="H14"/>
  <c r="I14"/>
  <c r="J14"/>
  <c r="G17"/>
  <c r="H17"/>
  <c r="I17"/>
  <c r="J17"/>
  <c r="G18"/>
  <c r="H18"/>
  <c r="I18"/>
  <c r="J18"/>
  <c r="I19"/>
  <c r="J19"/>
  <c r="I20"/>
  <c r="J20"/>
  <c r="G22"/>
  <c r="H22"/>
  <c r="I22"/>
  <c r="J22"/>
  <c r="I23"/>
  <c r="J23"/>
  <c r="L5"/>
  <c r="L6"/>
  <c r="L7"/>
  <c r="L8"/>
  <c r="L9"/>
  <c r="L10"/>
  <c r="L11"/>
  <c r="L12"/>
  <c r="L13"/>
  <c r="L14"/>
  <c r="L15"/>
  <c r="L17"/>
  <c r="L18"/>
  <c r="L19"/>
  <c r="L20"/>
  <c r="L22"/>
  <c r="L23"/>
  <c r="N5"/>
  <c r="N6"/>
  <c r="N7"/>
  <c r="N8"/>
  <c r="N9"/>
  <c r="N10"/>
  <c r="N11"/>
  <c r="N12"/>
  <c r="N13"/>
  <c r="N14"/>
  <c r="N15"/>
  <c r="N17"/>
  <c r="N18"/>
  <c r="N19"/>
  <c r="N20"/>
  <c r="N22"/>
  <c r="N23"/>
  <c r="P5"/>
  <c r="P6"/>
  <c r="P7"/>
  <c r="P8"/>
  <c r="P9"/>
  <c r="P10"/>
  <c r="P11"/>
  <c r="P12"/>
  <c r="P13"/>
  <c r="P14"/>
  <c r="P15"/>
  <c r="P17"/>
  <c r="P18"/>
  <c r="P19"/>
  <c r="P20"/>
  <c r="P22"/>
  <c r="P23"/>
  <c r="R5"/>
  <c r="R6"/>
  <c r="R7"/>
  <c r="R8"/>
  <c r="R9"/>
  <c r="R10"/>
  <c r="R11"/>
  <c r="R12"/>
  <c r="R13"/>
  <c r="R14"/>
  <c r="R17"/>
  <c r="R18"/>
  <c r="R19"/>
  <c r="R22"/>
  <c r="R23"/>
  <c r="T7"/>
  <c r="T8"/>
  <c r="T9"/>
  <c r="T10"/>
  <c r="T11"/>
  <c r="T13"/>
  <c r="T14"/>
  <c r="T19"/>
  <c r="T22"/>
  <c r="T23"/>
  <c r="S5"/>
  <c r="T5" s="1"/>
  <c r="S6"/>
  <c r="T6" s="1"/>
  <c r="S7"/>
  <c r="S8"/>
  <c r="S9"/>
  <c r="S10"/>
  <c r="S11"/>
  <c r="S13"/>
  <c r="S14"/>
  <c r="S17"/>
  <c r="T17" s="1"/>
  <c r="S18"/>
  <c r="T18" s="1"/>
  <c r="S19"/>
  <c r="S22"/>
  <c r="S23"/>
  <c r="Q23"/>
  <c r="O23"/>
  <c r="M23"/>
  <c r="K23"/>
  <c r="E23"/>
  <c r="D23"/>
  <c r="C23"/>
  <c r="B23"/>
  <c r="Q20"/>
  <c r="S20" s="1"/>
  <c r="T20" s="1"/>
  <c r="O20"/>
  <c r="M20"/>
  <c r="K20"/>
  <c r="E20"/>
  <c r="D20"/>
  <c r="C20"/>
  <c r="B20"/>
  <c r="Q15"/>
  <c r="R15" s="1"/>
  <c r="O15"/>
  <c r="M15"/>
  <c r="K15"/>
  <c r="E15"/>
  <c r="D15"/>
  <c r="B15"/>
  <c r="T58" i="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Q49"/>
  <c r="O49"/>
  <c r="M49"/>
  <c r="K49"/>
  <c r="E49"/>
  <c r="D49"/>
  <c r="C49"/>
  <c r="B49"/>
  <c r="T421"/>
  <c r="S421"/>
  <c r="R421"/>
  <c r="Q421"/>
  <c r="P421"/>
  <c r="O421"/>
  <c r="N421"/>
  <c r="M421"/>
  <c r="L421"/>
  <c r="K421"/>
  <c r="J421"/>
  <c r="I421"/>
  <c r="H421"/>
  <c r="G421"/>
  <c r="F421"/>
  <c r="E421"/>
  <c r="D421"/>
  <c r="C421"/>
  <c r="B421"/>
  <c r="Q412"/>
  <c r="O412"/>
  <c r="M412"/>
  <c r="K412"/>
  <c r="E412"/>
  <c r="D412"/>
  <c r="C412"/>
  <c r="B412"/>
  <c r="T410"/>
  <c r="S410"/>
  <c r="R410"/>
  <c r="Q410"/>
  <c r="P410"/>
  <c r="O410"/>
  <c r="N410"/>
  <c r="M410"/>
  <c r="L410"/>
  <c r="K410"/>
  <c r="J410"/>
  <c r="I410"/>
  <c r="H410"/>
  <c r="G410"/>
  <c r="F410"/>
  <c r="E410"/>
  <c r="D410"/>
  <c r="C410"/>
  <c r="B410"/>
  <c r="Q401"/>
  <c r="O401"/>
  <c r="M401"/>
  <c r="K401"/>
  <c r="E401"/>
  <c r="D401"/>
  <c r="C401"/>
  <c r="B401"/>
  <c r="T399"/>
  <c r="S399"/>
  <c r="R399"/>
  <c r="Q399"/>
  <c r="P399"/>
  <c r="O399"/>
  <c r="N399"/>
  <c r="M399"/>
  <c r="L399"/>
  <c r="K399"/>
  <c r="J399"/>
  <c r="I399"/>
  <c r="H399"/>
  <c r="G399"/>
  <c r="F399"/>
  <c r="E399"/>
  <c r="D399"/>
  <c r="C399"/>
  <c r="B399"/>
  <c r="Q390"/>
  <c r="O390"/>
  <c r="M390"/>
  <c r="K390"/>
  <c r="E390"/>
  <c r="D390"/>
  <c r="C390"/>
  <c r="B390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B388"/>
  <c r="Q379"/>
  <c r="O379"/>
  <c r="M379"/>
  <c r="K379"/>
  <c r="E379"/>
  <c r="D379"/>
  <c r="C379"/>
  <c r="B379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B377"/>
  <c r="Q368"/>
  <c r="O368"/>
  <c r="M368"/>
  <c r="K368"/>
  <c r="E368"/>
  <c r="D368"/>
  <c r="C368"/>
  <c r="B368"/>
  <c r="T366"/>
  <c r="S366"/>
  <c r="R366"/>
  <c r="Q366"/>
  <c r="P366"/>
  <c r="O366"/>
  <c r="N366"/>
  <c r="M366"/>
  <c r="L366"/>
  <c r="K366"/>
  <c r="J366"/>
  <c r="I366"/>
  <c r="H366"/>
  <c r="G366"/>
  <c r="F366"/>
  <c r="E366"/>
  <c r="D366"/>
  <c r="C366"/>
  <c r="B366"/>
  <c r="Q357"/>
  <c r="O357"/>
  <c r="M357"/>
  <c r="K357"/>
  <c r="E357"/>
  <c r="D357"/>
  <c r="C357"/>
  <c r="B357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B355"/>
  <c r="Q346"/>
  <c r="O346"/>
  <c r="M346"/>
  <c r="L346"/>
  <c r="K346"/>
  <c r="E346"/>
  <c r="D346"/>
  <c r="C346"/>
  <c r="B346"/>
  <c r="T344"/>
  <c r="S344"/>
  <c r="R344"/>
  <c r="Q344"/>
  <c r="P344"/>
  <c r="O344"/>
  <c r="N344"/>
  <c r="M344"/>
  <c r="L344"/>
  <c r="K344"/>
  <c r="J344"/>
  <c r="I344"/>
  <c r="H344"/>
  <c r="G344"/>
  <c r="F344"/>
  <c r="E344"/>
  <c r="D344"/>
  <c r="C344"/>
  <c r="B344"/>
  <c r="Q335"/>
  <c r="O335"/>
  <c r="M335"/>
  <c r="K335"/>
  <c r="E335"/>
  <c r="D335"/>
  <c r="C335"/>
  <c r="B335"/>
  <c r="R335" s="1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B333"/>
  <c r="Q324"/>
  <c r="O324"/>
  <c r="M324"/>
  <c r="K324"/>
  <c r="E324"/>
  <c r="D324"/>
  <c r="C324"/>
  <c r="B324"/>
  <c r="T322"/>
  <c r="S322"/>
  <c r="R322"/>
  <c r="Q322"/>
  <c r="P322"/>
  <c r="O322"/>
  <c r="N322"/>
  <c r="M322"/>
  <c r="L322"/>
  <c r="K322"/>
  <c r="J322"/>
  <c r="I322"/>
  <c r="H322"/>
  <c r="G322"/>
  <c r="F322"/>
  <c r="E322"/>
  <c r="D322"/>
  <c r="C322"/>
  <c r="B322"/>
  <c r="Q313"/>
  <c r="O313"/>
  <c r="M313"/>
  <c r="K313"/>
  <c r="E313"/>
  <c r="D313"/>
  <c r="C313"/>
  <c r="B313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B311"/>
  <c r="Q302"/>
  <c r="O302"/>
  <c r="M302"/>
  <c r="K302"/>
  <c r="E302"/>
  <c r="D302"/>
  <c r="C302"/>
  <c r="B302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B300"/>
  <c r="Q291"/>
  <c r="O291"/>
  <c r="M291"/>
  <c r="K291"/>
  <c r="E291"/>
  <c r="D291"/>
  <c r="C291"/>
  <c r="B291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B289"/>
  <c r="Q280"/>
  <c r="O280"/>
  <c r="M280"/>
  <c r="K280"/>
  <c r="E280"/>
  <c r="D280"/>
  <c r="C280"/>
  <c r="B280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Q269"/>
  <c r="O269"/>
  <c r="M269"/>
  <c r="K269"/>
  <c r="E269"/>
  <c r="D269"/>
  <c r="C269"/>
  <c r="B269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Q258"/>
  <c r="O258"/>
  <c r="M258"/>
  <c r="K258"/>
  <c r="E258"/>
  <c r="D258"/>
  <c r="C258"/>
  <c r="B258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Q247"/>
  <c r="O247"/>
  <c r="M247"/>
  <c r="K247"/>
  <c r="E247"/>
  <c r="D247"/>
  <c r="C247"/>
  <c r="B247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Q236"/>
  <c r="O236"/>
  <c r="M236"/>
  <c r="K236"/>
  <c r="E236"/>
  <c r="D236"/>
  <c r="C236"/>
  <c r="B236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Q225"/>
  <c r="O225"/>
  <c r="M225"/>
  <c r="K225"/>
  <c r="E225"/>
  <c r="D225"/>
  <c r="C225"/>
  <c r="B225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Q214"/>
  <c r="O214"/>
  <c r="M214"/>
  <c r="K214"/>
  <c r="E214"/>
  <c r="D214"/>
  <c r="C214"/>
  <c r="B214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Q203"/>
  <c r="O203"/>
  <c r="M203"/>
  <c r="K203"/>
  <c r="E203"/>
  <c r="D203"/>
  <c r="C203"/>
  <c r="B203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Q192"/>
  <c r="O192"/>
  <c r="M192"/>
  <c r="K192"/>
  <c r="E192"/>
  <c r="D192"/>
  <c r="C192"/>
  <c r="B192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Q181"/>
  <c r="O181"/>
  <c r="M181"/>
  <c r="K181"/>
  <c r="E181"/>
  <c r="D181"/>
  <c r="C181"/>
  <c r="B181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Q170"/>
  <c r="O170"/>
  <c r="M170"/>
  <c r="K170"/>
  <c r="L170" s="1"/>
  <c r="E170"/>
  <c r="D170"/>
  <c r="C170"/>
  <c r="B170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Q159"/>
  <c r="O159"/>
  <c r="M159"/>
  <c r="K159"/>
  <c r="E159"/>
  <c r="D159"/>
  <c r="C159"/>
  <c r="B159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Q148"/>
  <c r="O148"/>
  <c r="M148"/>
  <c r="K148"/>
  <c r="E148"/>
  <c r="D148"/>
  <c r="C148"/>
  <c r="B148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Q137"/>
  <c r="O137"/>
  <c r="M137"/>
  <c r="K137"/>
  <c r="E137"/>
  <c r="D137"/>
  <c r="C137"/>
  <c r="B137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Q126"/>
  <c r="O126"/>
  <c r="M126"/>
  <c r="K126"/>
  <c r="E126"/>
  <c r="D126"/>
  <c r="C126"/>
  <c r="B126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Q115"/>
  <c r="O115"/>
  <c r="M115"/>
  <c r="K115"/>
  <c r="E115"/>
  <c r="D115"/>
  <c r="C115"/>
  <c r="B115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Q104"/>
  <c r="O104"/>
  <c r="M104"/>
  <c r="K104"/>
  <c r="E104"/>
  <c r="D104"/>
  <c r="C104"/>
  <c r="B104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Q93"/>
  <c r="O93"/>
  <c r="M93"/>
  <c r="K93"/>
  <c r="E93"/>
  <c r="D93"/>
  <c r="C93"/>
  <c r="B93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Q82"/>
  <c r="O82"/>
  <c r="M82"/>
  <c r="K82"/>
  <c r="E82"/>
  <c r="D82"/>
  <c r="C82"/>
  <c r="B82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Q71"/>
  <c r="O71"/>
  <c r="M71"/>
  <c r="K71"/>
  <c r="E71"/>
  <c r="D71"/>
  <c r="C71"/>
  <c r="B71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Q60"/>
  <c r="O60"/>
  <c r="M60"/>
  <c r="K60"/>
  <c r="E60"/>
  <c r="D60"/>
  <c r="C60"/>
  <c r="B60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Q38"/>
  <c r="O38"/>
  <c r="M38"/>
  <c r="K38"/>
  <c r="E38"/>
  <c r="D38"/>
  <c r="C38"/>
  <c r="B38"/>
  <c r="L38" s="1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Q27"/>
  <c r="O27"/>
  <c r="M27"/>
  <c r="K27"/>
  <c r="E27"/>
  <c r="D27"/>
  <c r="C27"/>
  <c r="B27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Q16"/>
  <c r="O16"/>
  <c r="M16"/>
  <c r="K16"/>
  <c r="E16"/>
  <c r="D16"/>
  <c r="C16"/>
  <c r="B16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Q5"/>
  <c r="O5"/>
  <c r="M5"/>
  <c r="K5"/>
  <c r="E5"/>
  <c r="D5"/>
  <c r="C5"/>
  <c r="B5"/>
  <c r="D17" i="11"/>
  <c r="F17" s="1"/>
  <c r="C11"/>
  <c r="F11" s="1"/>
  <c r="C9"/>
  <c r="F9" s="1"/>
  <c r="F5"/>
  <c r="F6"/>
  <c r="G6" s="1"/>
  <c r="F7"/>
  <c r="H7" s="1"/>
  <c r="F8"/>
  <c r="H8" s="1"/>
  <c r="F12"/>
  <c r="H12" s="1"/>
  <c r="F13"/>
  <c r="H13" s="1"/>
  <c r="F14"/>
  <c r="H14" s="1"/>
  <c r="F18"/>
  <c r="H18" s="1"/>
  <c r="F21"/>
  <c r="F22"/>
  <c r="H22" s="1"/>
  <c r="G5"/>
  <c r="H5"/>
  <c r="I5"/>
  <c r="J5"/>
  <c r="I6"/>
  <c r="J6"/>
  <c r="G7"/>
  <c r="I7"/>
  <c r="J7"/>
  <c r="G8"/>
  <c r="I8"/>
  <c r="J8"/>
  <c r="G12"/>
  <c r="I12"/>
  <c r="J12"/>
  <c r="I13"/>
  <c r="I14"/>
  <c r="J14"/>
  <c r="G18"/>
  <c r="I18"/>
  <c r="J18"/>
  <c r="G21"/>
  <c r="H21"/>
  <c r="I21"/>
  <c r="J21"/>
  <c r="G22"/>
  <c r="I22"/>
  <c r="J22"/>
  <c r="L5"/>
  <c r="L6"/>
  <c r="L7"/>
  <c r="L8"/>
  <c r="L9"/>
  <c r="L10"/>
  <c r="L11"/>
  <c r="L12"/>
  <c r="L13"/>
  <c r="L14"/>
  <c r="L15"/>
  <c r="L17"/>
  <c r="L18"/>
  <c r="L19"/>
  <c r="L21"/>
  <c r="L22"/>
  <c r="N5"/>
  <c r="N6"/>
  <c r="N7"/>
  <c r="N8"/>
  <c r="N9"/>
  <c r="N10"/>
  <c r="N11"/>
  <c r="N12"/>
  <c r="N13"/>
  <c r="N14"/>
  <c r="N15"/>
  <c r="N17"/>
  <c r="N18"/>
  <c r="N19"/>
  <c r="N21"/>
  <c r="N22"/>
  <c r="P5"/>
  <c r="P6"/>
  <c r="P7"/>
  <c r="P8"/>
  <c r="P9"/>
  <c r="P10"/>
  <c r="P11"/>
  <c r="P12"/>
  <c r="P13"/>
  <c r="P14"/>
  <c r="P15"/>
  <c r="P17"/>
  <c r="P18"/>
  <c r="P19"/>
  <c r="P21"/>
  <c r="P22"/>
  <c r="T5"/>
  <c r="T6"/>
  <c r="T7"/>
  <c r="T8"/>
  <c r="T12"/>
  <c r="T18"/>
  <c r="T21"/>
  <c r="T22"/>
  <c r="S5"/>
  <c r="S6"/>
  <c r="S7"/>
  <c r="S8"/>
  <c r="S12"/>
  <c r="S13"/>
  <c r="T13" s="1"/>
  <c r="S14"/>
  <c r="T14" s="1"/>
  <c r="S17"/>
  <c r="T17" s="1"/>
  <c r="S18"/>
  <c r="S21"/>
  <c r="S22"/>
  <c r="Q22"/>
  <c r="O22"/>
  <c r="M22"/>
  <c r="K22"/>
  <c r="E22"/>
  <c r="D22"/>
  <c r="C22"/>
  <c r="B22"/>
  <c r="Q19"/>
  <c r="O19"/>
  <c r="M19"/>
  <c r="K19"/>
  <c r="E19"/>
  <c r="D19"/>
  <c r="S19" s="1"/>
  <c r="T19" s="1"/>
  <c r="C19"/>
  <c r="B19"/>
  <c r="Q15"/>
  <c r="O15"/>
  <c r="M15"/>
  <c r="K15"/>
  <c r="E15"/>
  <c r="D15"/>
  <c r="B15"/>
  <c r="T91" i="10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Q82"/>
  <c r="O82"/>
  <c r="M82"/>
  <c r="K82"/>
  <c r="E82"/>
  <c r="D82"/>
  <c r="C82"/>
  <c r="B82"/>
  <c r="T399"/>
  <c r="S399"/>
  <c r="R399"/>
  <c r="Q399"/>
  <c r="P399"/>
  <c r="O399"/>
  <c r="N399"/>
  <c r="M399"/>
  <c r="L399"/>
  <c r="K399"/>
  <c r="J399"/>
  <c r="I399"/>
  <c r="H399"/>
  <c r="G399"/>
  <c r="F399"/>
  <c r="E399"/>
  <c r="D399"/>
  <c r="C399"/>
  <c r="B399"/>
  <c r="Q390"/>
  <c r="O390"/>
  <c r="M390"/>
  <c r="K390"/>
  <c r="E390"/>
  <c r="D390"/>
  <c r="C390"/>
  <c r="B390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B388"/>
  <c r="Q379"/>
  <c r="O379"/>
  <c r="M379"/>
  <c r="K379"/>
  <c r="E379"/>
  <c r="D379"/>
  <c r="C379"/>
  <c r="B379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B377"/>
  <c r="Q368"/>
  <c r="O368"/>
  <c r="M368"/>
  <c r="K368"/>
  <c r="E368"/>
  <c r="D368"/>
  <c r="C368"/>
  <c r="B368"/>
  <c r="T366"/>
  <c r="S366"/>
  <c r="R366"/>
  <c r="Q366"/>
  <c r="P366"/>
  <c r="O366"/>
  <c r="N366"/>
  <c r="M366"/>
  <c r="L366"/>
  <c r="K366"/>
  <c r="J366"/>
  <c r="I366"/>
  <c r="H366"/>
  <c r="G366"/>
  <c r="F366"/>
  <c r="E366"/>
  <c r="D366"/>
  <c r="C366"/>
  <c r="B366"/>
  <c r="Q357"/>
  <c r="O357"/>
  <c r="M357"/>
  <c r="N357" s="1"/>
  <c r="K357"/>
  <c r="E357"/>
  <c r="D357"/>
  <c r="C357"/>
  <c r="B357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B355"/>
  <c r="Q346"/>
  <c r="O346"/>
  <c r="M346"/>
  <c r="K346"/>
  <c r="E346"/>
  <c r="D346"/>
  <c r="C346"/>
  <c r="B346"/>
  <c r="T344"/>
  <c r="S344"/>
  <c r="R344"/>
  <c r="Q344"/>
  <c r="P344"/>
  <c r="O344"/>
  <c r="N344"/>
  <c r="M344"/>
  <c r="L344"/>
  <c r="K344"/>
  <c r="J344"/>
  <c r="I344"/>
  <c r="H344"/>
  <c r="G344"/>
  <c r="F344"/>
  <c r="E344"/>
  <c r="D344"/>
  <c r="C344"/>
  <c r="B344"/>
  <c r="Q335"/>
  <c r="O335"/>
  <c r="M335"/>
  <c r="K335"/>
  <c r="E335"/>
  <c r="D335"/>
  <c r="C335"/>
  <c r="B335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B333"/>
  <c r="Q324"/>
  <c r="O324"/>
  <c r="M324"/>
  <c r="K324"/>
  <c r="E324"/>
  <c r="D324"/>
  <c r="C324"/>
  <c r="B324"/>
  <c r="T322"/>
  <c r="S322"/>
  <c r="R322"/>
  <c r="Q322"/>
  <c r="P322"/>
  <c r="O322"/>
  <c r="N322"/>
  <c r="M322"/>
  <c r="L322"/>
  <c r="K322"/>
  <c r="J322"/>
  <c r="I322"/>
  <c r="H322"/>
  <c r="G322"/>
  <c r="F322"/>
  <c r="E322"/>
  <c r="D322"/>
  <c r="C322"/>
  <c r="B322"/>
  <c r="Q313"/>
  <c r="O313"/>
  <c r="M313"/>
  <c r="N313" s="1"/>
  <c r="K313"/>
  <c r="E313"/>
  <c r="D313"/>
  <c r="C313"/>
  <c r="B313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B311"/>
  <c r="Q302"/>
  <c r="O302"/>
  <c r="M302"/>
  <c r="K302"/>
  <c r="E302"/>
  <c r="D302"/>
  <c r="C302"/>
  <c r="B302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B300"/>
  <c r="Q291"/>
  <c r="O291"/>
  <c r="M291"/>
  <c r="K291"/>
  <c r="E291"/>
  <c r="D291"/>
  <c r="C291"/>
  <c r="B291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B289"/>
  <c r="Q280"/>
  <c r="O280"/>
  <c r="M280"/>
  <c r="K280"/>
  <c r="E280"/>
  <c r="D280"/>
  <c r="C280"/>
  <c r="B280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Q269"/>
  <c r="O269"/>
  <c r="M269"/>
  <c r="K269"/>
  <c r="E269"/>
  <c r="D269"/>
  <c r="C269"/>
  <c r="B269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Q258"/>
  <c r="O258"/>
  <c r="M258"/>
  <c r="K258"/>
  <c r="E258"/>
  <c r="D258"/>
  <c r="C258"/>
  <c r="B258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Q247"/>
  <c r="O247"/>
  <c r="M247"/>
  <c r="K247"/>
  <c r="E247"/>
  <c r="D247"/>
  <c r="C247"/>
  <c r="B247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Q236"/>
  <c r="O236"/>
  <c r="M236"/>
  <c r="N236" s="1"/>
  <c r="K236"/>
  <c r="E236"/>
  <c r="D236"/>
  <c r="C236"/>
  <c r="B236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Q225"/>
  <c r="O225"/>
  <c r="M225"/>
  <c r="K225"/>
  <c r="E225"/>
  <c r="D225"/>
  <c r="C225"/>
  <c r="B225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Q214"/>
  <c r="O214"/>
  <c r="M214"/>
  <c r="K214"/>
  <c r="E214"/>
  <c r="D214"/>
  <c r="C214"/>
  <c r="B214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Q203"/>
  <c r="O203"/>
  <c r="M203"/>
  <c r="K203"/>
  <c r="E203"/>
  <c r="D203"/>
  <c r="C203"/>
  <c r="B203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Q192"/>
  <c r="O192"/>
  <c r="M192"/>
  <c r="N192" s="1"/>
  <c r="K192"/>
  <c r="E192"/>
  <c r="D192"/>
  <c r="C192"/>
  <c r="B192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Q181"/>
  <c r="O181"/>
  <c r="M181"/>
  <c r="K181"/>
  <c r="E181"/>
  <c r="D181"/>
  <c r="C181"/>
  <c r="B181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Q170"/>
  <c r="O170"/>
  <c r="M170"/>
  <c r="K170"/>
  <c r="E170"/>
  <c r="D170"/>
  <c r="C170"/>
  <c r="B170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Q159"/>
  <c r="O159"/>
  <c r="M159"/>
  <c r="K159"/>
  <c r="E159"/>
  <c r="D159"/>
  <c r="C159"/>
  <c r="B159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Q148"/>
  <c r="O148"/>
  <c r="M148"/>
  <c r="N148" s="1"/>
  <c r="K148"/>
  <c r="E148"/>
  <c r="D148"/>
  <c r="C148"/>
  <c r="B148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Q137"/>
  <c r="O137"/>
  <c r="M137"/>
  <c r="K137"/>
  <c r="E137"/>
  <c r="D137"/>
  <c r="C137"/>
  <c r="B137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Q126"/>
  <c r="O126"/>
  <c r="M126"/>
  <c r="K126"/>
  <c r="E126"/>
  <c r="D126"/>
  <c r="C126"/>
  <c r="B126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Q115"/>
  <c r="O115"/>
  <c r="M115"/>
  <c r="K115"/>
  <c r="E115"/>
  <c r="D115"/>
  <c r="C115"/>
  <c r="B115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Q104"/>
  <c r="O104"/>
  <c r="M104"/>
  <c r="K104"/>
  <c r="E104"/>
  <c r="D104"/>
  <c r="C104"/>
  <c r="B104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Q93"/>
  <c r="O93"/>
  <c r="M93"/>
  <c r="K93"/>
  <c r="E93"/>
  <c r="D93"/>
  <c r="C93"/>
  <c r="B93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Q71"/>
  <c r="O71"/>
  <c r="M71"/>
  <c r="K71"/>
  <c r="E71"/>
  <c r="D71"/>
  <c r="C71"/>
  <c r="B71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Q60"/>
  <c r="O60"/>
  <c r="M60"/>
  <c r="K60"/>
  <c r="E60"/>
  <c r="D60"/>
  <c r="C60"/>
  <c r="B60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Q49"/>
  <c r="O49"/>
  <c r="M49"/>
  <c r="K49"/>
  <c r="E49"/>
  <c r="D49"/>
  <c r="C49"/>
  <c r="B49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Q38"/>
  <c r="O38"/>
  <c r="M38"/>
  <c r="K38"/>
  <c r="E38"/>
  <c r="D38"/>
  <c r="C38"/>
  <c r="B38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Q27"/>
  <c r="O27"/>
  <c r="M27"/>
  <c r="K27"/>
  <c r="E27"/>
  <c r="D27"/>
  <c r="C27"/>
  <c r="B27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Q16"/>
  <c r="O16"/>
  <c r="M16"/>
  <c r="K16"/>
  <c r="E16"/>
  <c r="D16"/>
  <c r="C16"/>
  <c r="B16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Q5"/>
  <c r="O5"/>
  <c r="M5"/>
  <c r="K5"/>
  <c r="E5"/>
  <c r="D5"/>
  <c r="C5"/>
  <c r="B5"/>
  <c r="K25" i="7"/>
  <c r="M25"/>
  <c r="N25" s="1"/>
  <c r="O25"/>
  <c r="P25" s="1"/>
  <c r="Q25"/>
  <c r="T21"/>
  <c r="T24"/>
  <c r="T27"/>
  <c r="T28"/>
  <c r="S5"/>
  <c r="T5" s="1"/>
  <c r="S7"/>
  <c r="T7" s="1"/>
  <c r="S8"/>
  <c r="T8" s="1"/>
  <c r="S9"/>
  <c r="T9" s="1"/>
  <c r="S10"/>
  <c r="T10" s="1"/>
  <c r="S12"/>
  <c r="T12" s="1"/>
  <c r="S14"/>
  <c r="T14" s="1"/>
  <c r="S15"/>
  <c r="T15" s="1"/>
  <c r="S18"/>
  <c r="T18" s="1"/>
  <c r="S19"/>
  <c r="T19" s="1"/>
  <c r="S20"/>
  <c r="T20" s="1"/>
  <c r="S21"/>
  <c r="S24"/>
  <c r="S27"/>
  <c r="S28"/>
  <c r="R5"/>
  <c r="R6"/>
  <c r="R7"/>
  <c r="R8"/>
  <c r="R9"/>
  <c r="R10"/>
  <c r="R11"/>
  <c r="R12"/>
  <c r="R13"/>
  <c r="R14"/>
  <c r="R15"/>
  <c r="R18"/>
  <c r="R19"/>
  <c r="R20"/>
  <c r="R21"/>
  <c r="R24"/>
  <c r="R25"/>
  <c r="R27"/>
  <c r="R28"/>
  <c r="P5"/>
  <c r="P6"/>
  <c r="P7"/>
  <c r="P8"/>
  <c r="P9"/>
  <c r="P10"/>
  <c r="P11"/>
  <c r="P12"/>
  <c r="P13"/>
  <c r="P14"/>
  <c r="P15"/>
  <c r="P16"/>
  <c r="P18"/>
  <c r="P19"/>
  <c r="P20"/>
  <c r="P21"/>
  <c r="P22"/>
  <c r="P24"/>
  <c r="P27"/>
  <c r="P28"/>
  <c r="N5"/>
  <c r="N6"/>
  <c r="N7"/>
  <c r="N8"/>
  <c r="N9"/>
  <c r="N10"/>
  <c r="N11"/>
  <c r="N12"/>
  <c r="N13"/>
  <c r="N14"/>
  <c r="N15"/>
  <c r="N16"/>
  <c r="N18"/>
  <c r="N19"/>
  <c r="N20"/>
  <c r="N21"/>
  <c r="N22"/>
  <c r="N24"/>
  <c r="N27"/>
  <c r="N28"/>
  <c r="L5"/>
  <c r="L6"/>
  <c r="L7"/>
  <c r="L8"/>
  <c r="L9"/>
  <c r="L10"/>
  <c r="L11"/>
  <c r="L12"/>
  <c r="L13"/>
  <c r="L14"/>
  <c r="L15"/>
  <c r="L16"/>
  <c r="L18"/>
  <c r="L19"/>
  <c r="L20"/>
  <c r="L21"/>
  <c r="L22"/>
  <c r="L24"/>
  <c r="L25"/>
  <c r="L27"/>
  <c r="L28"/>
  <c r="I5"/>
  <c r="G7"/>
  <c r="H7"/>
  <c r="I7"/>
  <c r="J7"/>
  <c r="G8"/>
  <c r="G9"/>
  <c r="H9"/>
  <c r="I9"/>
  <c r="J9"/>
  <c r="G10"/>
  <c r="H10"/>
  <c r="I10"/>
  <c r="J10"/>
  <c r="J12"/>
  <c r="I14"/>
  <c r="H15"/>
  <c r="G18"/>
  <c r="H18"/>
  <c r="I18"/>
  <c r="J18"/>
  <c r="I19"/>
  <c r="G20"/>
  <c r="H20"/>
  <c r="I20"/>
  <c r="J20"/>
  <c r="G21"/>
  <c r="H21"/>
  <c r="I21"/>
  <c r="J21"/>
  <c r="G24"/>
  <c r="H24"/>
  <c r="I24"/>
  <c r="J24"/>
  <c r="G25"/>
  <c r="H25"/>
  <c r="I25"/>
  <c r="J25"/>
  <c r="G27"/>
  <c r="H27"/>
  <c r="I27"/>
  <c r="J27"/>
  <c r="G28"/>
  <c r="H28"/>
  <c r="I28"/>
  <c r="J28"/>
  <c r="F5"/>
  <c r="J5" s="1"/>
  <c r="F7"/>
  <c r="F8"/>
  <c r="J8" s="1"/>
  <c r="F9"/>
  <c r="F10"/>
  <c r="F12"/>
  <c r="I12" s="1"/>
  <c r="F14"/>
  <c r="H14" s="1"/>
  <c r="F15"/>
  <c r="G15" s="1"/>
  <c r="F18"/>
  <c r="F19"/>
  <c r="H19" s="1"/>
  <c r="F20"/>
  <c r="F21"/>
  <c r="F24"/>
  <c r="F25"/>
  <c r="F27"/>
  <c r="F28"/>
  <c r="C25"/>
  <c r="D25"/>
  <c r="E25"/>
  <c r="B25"/>
  <c r="Q28"/>
  <c r="O28"/>
  <c r="M28"/>
  <c r="K28"/>
  <c r="E28"/>
  <c r="D28"/>
  <c r="C28"/>
  <c r="B28"/>
  <c r="Q22"/>
  <c r="R22" s="1"/>
  <c r="O22"/>
  <c r="M22"/>
  <c r="K22"/>
  <c r="E22"/>
  <c r="D22"/>
  <c r="C22"/>
  <c r="B22"/>
  <c r="Q16"/>
  <c r="O16"/>
  <c r="M16"/>
  <c r="K16"/>
  <c r="K30" s="1"/>
  <c r="E16"/>
  <c r="E30" s="1"/>
  <c r="D16"/>
  <c r="B16"/>
  <c r="B30" s="1"/>
  <c r="T146" i="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S137" s="1"/>
  <c r="T137" s="1"/>
  <c r="Q137"/>
  <c r="O137"/>
  <c r="M137"/>
  <c r="K137"/>
  <c r="E137"/>
  <c r="D137"/>
  <c r="F137" s="1"/>
  <c r="C137"/>
  <c r="B137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Q60"/>
  <c r="O60"/>
  <c r="M60"/>
  <c r="K60"/>
  <c r="E60"/>
  <c r="D60"/>
  <c r="C60"/>
  <c r="F60" s="1"/>
  <c r="B60"/>
  <c r="T443"/>
  <c r="S443"/>
  <c r="R443"/>
  <c r="Q443"/>
  <c r="P443"/>
  <c r="O443"/>
  <c r="N443"/>
  <c r="M443"/>
  <c r="L443"/>
  <c r="K443"/>
  <c r="J443"/>
  <c r="I443"/>
  <c r="H443"/>
  <c r="G443"/>
  <c r="F443"/>
  <c r="E443"/>
  <c r="D443"/>
  <c r="C443"/>
  <c r="B443"/>
  <c r="S434" s="1"/>
  <c r="T434" s="1"/>
  <c r="Q434"/>
  <c r="O434"/>
  <c r="M434"/>
  <c r="L434"/>
  <c r="K434"/>
  <c r="E434"/>
  <c r="D434"/>
  <c r="C434"/>
  <c r="B434"/>
  <c r="T432"/>
  <c r="S432"/>
  <c r="R432"/>
  <c r="Q432"/>
  <c r="P432"/>
  <c r="O432"/>
  <c r="N432"/>
  <c r="M432"/>
  <c r="L432"/>
  <c r="K432"/>
  <c r="J432"/>
  <c r="I432"/>
  <c r="H432"/>
  <c r="G432"/>
  <c r="F432"/>
  <c r="E432"/>
  <c r="D432"/>
  <c r="C432"/>
  <c r="B432"/>
  <c r="S423" s="1"/>
  <c r="Q423"/>
  <c r="O423"/>
  <c r="M423"/>
  <c r="K423"/>
  <c r="E423"/>
  <c r="D423"/>
  <c r="C423"/>
  <c r="B423"/>
  <c r="T421"/>
  <c r="S421"/>
  <c r="R421"/>
  <c r="Q421"/>
  <c r="P421"/>
  <c r="O421"/>
  <c r="N421"/>
  <c r="M421"/>
  <c r="L421"/>
  <c r="K421"/>
  <c r="J421"/>
  <c r="I421"/>
  <c r="H421"/>
  <c r="G421"/>
  <c r="F421"/>
  <c r="E421"/>
  <c r="D421"/>
  <c r="C421"/>
  <c r="B421"/>
  <c r="Q412"/>
  <c r="O412"/>
  <c r="P412" s="1"/>
  <c r="M412"/>
  <c r="K412"/>
  <c r="E412"/>
  <c r="D412"/>
  <c r="C412"/>
  <c r="B412"/>
  <c r="T410"/>
  <c r="S410"/>
  <c r="R410"/>
  <c r="Q410"/>
  <c r="P410"/>
  <c r="O410"/>
  <c r="N410"/>
  <c r="M410"/>
  <c r="L410"/>
  <c r="K410"/>
  <c r="J410"/>
  <c r="I410"/>
  <c r="H410"/>
  <c r="G410"/>
  <c r="F410"/>
  <c r="E410"/>
  <c r="D410"/>
  <c r="S401" s="1"/>
  <c r="T401" s="1"/>
  <c r="C410"/>
  <c r="B410"/>
  <c r="Q401"/>
  <c r="O401"/>
  <c r="M401"/>
  <c r="K401"/>
  <c r="E401"/>
  <c r="D401"/>
  <c r="C401"/>
  <c r="B401"/>
  <c r="T399"/>
  <c r="S399"/>
  <c r="R399"/>
  <c r="Q399"/>
  <c r="P399"/>
  <c r="O399"/>
  <c r="N399"/>
  <c r="M399"/>
  <c r="L399"/>
  <c r="K399"/>
  <c r="J399"/>
  <c r="I399"/>
  <c r="H399"/>
  <c r="G399"/>
  <c r="F399"/>
  <c r="E399"/>
  <c r="D399"/>
  <c r="C399"/>
  <c r="B399"/>
  <c r="Q390"/>
  <c r="O390"/>
  <c r="M390"/>
  <c r="K390"/>
  <c r="E390"/>
  <c r="D390"/>
  <c r="C390"/>
  <c r="F390" s="1"/>
  <c r="B390"/>
  <c r="P390" s="1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B388"/>
  <c r="Q379"/>
  <c r="O379"/>
  <c r="M379"/>
  <c r="K379"/>
  <c r="E379"/>
  <c r="D379"/>
  <c r="C379"/>
  <c r="B379"/>
  <c r="R379" s="1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B377"/>
  <c r="Q368"/>
  <c r="R368" s="1"/>
  <c r="O368"/>
  <c r="M368"/>
  <c r="K368"/>
  <c r="E368"/>
  <c r="D368"/>
  <c r="C368"/>
  <c r="B368"/>
  <c r="T366"/>
  <c r="S366"/>
  <c r="R366"/>
  <c r="Q366"/>
  <c r="P366"/>
  <c r="O366"/>
  <c r="N366"/>
  <c r="M366"/>
  <c r="L366"/>
  <c r="K366"/>
  <c r="J366"/>
  <c r="I366"/>
  <c r="H366"/>
  <c r="G366"/>
  <c r="F366"/>
  <c r="E366"/>
  <c r="D366"/>
  <c r="S357" s="1"/>
  <c r="T357" s="1"/>
  <c r="C366"/>
  <c r="B366"/>
  <c r="Q357"/>
  <c r="O357"/>
  <c r="M357"/>
  <c r="K357"/>
  <c r="E357"/>
  <c r="D357"/>
  <c r="C357"/>
  <c r="B357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B355"/>
  <c r="Q346"/>
  <c r="O346"/>
  <c r="M346"/>
  <c r="N346" s="1"/>
  <c r="K346"/>
  <c r="E346"/>
  <c r="D346"/>
  <c r="C346"/>
  <c r="B346"/>
  <c r="T344"/>
  <c r="S344"/>
  <c r="R344"/>
  <c r="Q344"/>
  <c r="P344"/>
  <c r="O344"/>
  <c r="N344"/>
  <c r="M344"/>
  <c r="L344"/>
  <c r="K344"/>
  <c r="J344"/>
  <c r="I344"/>
  <c r="H344"/>
  <c r="G344"/>
  <c r="F344"/>
  <c r="E344"/>
  <c r="D344"/>
  <c r="C344"/>
  <c r="B344"/>
  <c r="S335" s="1"/>
  <c r="Q335"/>
  <c r="O335"/>
  <c r="M335"/>
  <c r="K335"/>
  <c r="E335"/>
  <c r="D335"/>
  <c r="C335"/>
  <c r="B335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B333"/>
  <c r="Q324"/>
  <c r="O324"/>
  <c r="P324" s="1"/>
  <c r="M324"/>
  <c r="K324"/>
  <c r="E324"/>
  <c r="D324"/>
  <c r="C324"/>
  <c r="B324"/>
  <c r="T322"/>
  <c r="S322"/>
  <c r="R322"/>
  <c r="Q322"/>
  <c r="P322"/>
  <c r="O322"/>
  <c r="N322"/>
  <c r="M322"/>
  <c r="L322"/>
  <c r="K322"/>
  <c r="J322"/>
  <c r="I322"/>
  <c r="H322"/>
  <c r="G322"/>
  <c r="F322"/>
  <c r="E322"/>
  <c r="D322"/>
  <c r="C322"/>
  <c r="B322"/>
  <c r="Q313"/>
  <c r="O313"/>
  <c r="P313" s="1"/>
  <c r="M313"/>
  <c r="N313" s="1"/>
  <c r="K313"/>
  <c r="E313"/>
  <c r="D313"/>
  <c r="C313"/>
  <c r="B313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B311"/>
  <c r="Q302"/>
  <c r="O302"/>
  <c r="M302"/>
  <c r="N302" s="1"/>
  <c r="K302"/>
  <c r="E302"/>
  <c r="D302"/>
  <c r="C302"/>
  <c r="F302" s="1"/>
  <c r="J302" s="1"/>
  <c r="B302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B300"/>
  <c r="S291" s="1"/>
  <c r="Q291"/>
  <c r="O291"/>
  <c r="M291"/>
  <c r="K291"/>
  <c r="E291"/>
  <c r="D291"/>
  <c r="C291"/>
  <c r="B291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B289"/>
  <c r="Q280"/>
  <c r="O280"/>
  <c r="M280"/>
  <c r="K280"/>
  <c r="E280"/>
  <c r="D280"/>
  <c r="C280"/>
  <c r="B280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S269" s="1"/>
  <c r="Q269"/>
  <c r="O269"/>
  <c r="M269"/>
  <c r="K269"/>
  <c r="E269"/>
  <c r="D269"/>
  <c r="C269"/>
  <c r="B269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Q258"/>
  <c r="O258"/>
  <c r="P258" s="1"/>
  <c r="M258"/>
  <c r="N258" s="1"/>
  <c r="K258"/>
  <c r="E258"/>
  <c r="D258"/>
  <c r="C258"/>
  <c r="B258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Q247"/>
  <c r="O247"/>
  <c r="M247"/>
  <c r="N247" s="1"/>
  <c r="K247"/>
  <c r="E247"/>
  <c r="D247"/>
  <c r="C247"/>
  <c r="B247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Q236"/>
  <c r="O236"/>
  <c r="M236"/>
  <c r="K236"/>
  <c r="E236"/>
  <c r="D236"/>
  <c r="C236"/>
  <c r="B236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Q225"/>
  <c r="O225"/>
  <c r="P225" s="1"/>
  <c r="M225"/>
  <c r="N225" s="1"/>
  <c r="K225"/>
  <c r="E225"/>
  <c r="D225"/>
  <c r="C225"/>
  <c r="B225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Q214"/>
  <c r="O214"/>
  <c r="M214"/>
  <c r="K214"/>
  <c r="E214"/>
  <c r="D214"/>
  <c r="C214"/>
  <c r="B214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Q203"/>
  <c r="O203"/>
  <c r="M203"/>
  <c r="N203" s="1"/>
  <c r="K203"/>
  <c r="E203"/>
  <c r="D203"/>
  <c r="C203"/>
  <c r="F203" s="1"/>
  <c r="J203" s="1"/>
  <c r="B203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S192" s="1"/>
  <c r="Q192"/>
  <c r="O192"/>
  <c r="M192"/>
  <c r="K192"/>
  <c r="E192"/>
  <c r="D192"/>
  <c r="C192"/>
  <c r="B192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S181" s="1"/>
  <c r="Q181"/>
  <c r="O181"/>
  <c r="M181"/>
  <c r="K181"/>
  <c r="E181"/>
  <c r="D181"/>
  <c r="C181"/>
  <c r="B181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Q170"/>
  <c r="O170"/>
  <c r="P170" s="1"/>
  <c r="M170"/>
  <c r="K170"/>
  <c r="E170"/>
  <c r="D170"/>
  <c r="C170"/>
  <c r="B170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Q159"/>
  <c r="O159"/>
  <c r="P159" s="1"/>
  <c r="M159"/>
  <c r="N159" s="1"/>
  <c r="K159"/>
  <c r="E159"/>
  <c r="D159"/>
  <c r="C159"/>
  <c r="B159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Q148"/>
  <c r="O148"/>
  <c r="M148"/>
  <c r="K148"/>
  <c r="E148"/>
  <c r="D148"/>
  <c r="C148"/>
  <c r="B148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S126" s="1"/>
  <c r="Q126"/>
  <c r="O126"/>
  <c r="M126"/>
  <c r="K126"/>
  <c r="E126"/>
  <c r="D126"/>
  <c r="C126"/>
  <c r="B126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Q115"/>
  <c r="O115"/>
  <c r="M115"/>
  <c r="K115"/>
  <c r="E115"/>
  <c r="D115"/>
  <c r="C115"/>
  <c r="B115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Q104"/>
  <c r="O104"/>
  <c r="M104"/>
  <c r="K104"/>
  <c r="E104"/>
  <c r="D104"/>
  <c r="C104"/>
  <c r="B104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Q93"/>
  <c r="O93"/>
  <c r="M93"/>
  <c r="K93"/>
  <c r="E93"/>
  <c r="D93"/>
  <c r="C93"/>
  <c r="B93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Q82"/>
  <c r="O82"/>
  <c r="M82"/>
  <c r="K82"/>
  <c r="E82"/>
  <c r="D82"/>
  <c r="C82"/>
  <c r="B82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Q71"/>
  <c r="O71"/>
  <c r="M71"/>
  <c r="N71" s="1"/>
  <c r="K71"/>
  <c r="E71"/>
  <c r="D71"/>
  <c r="C71"/>
  <c r="B71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Q49"/>
  <c r="O49"/>
  <c r="M49"/>
  <c r="K49"/>
  <c r="E49"/>
  <c r="D49"/>
  <c r="C49"/>
  <c r="B49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Q38"/>
  <c r="O38"/>
  <c r="M38"/>
  <c r="K38"/>
  <c r="E38"/>
  <c r="D38"/>
  <c r="C38"/>
  <c r="B38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Q27"/>
  <c r="O27"/>
  <c r="M27"/>
  <c r="K27"/>
  <c r="E27"/>
  <c r="D27"/>
  <c r="C27"/>
  <c r="B27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Q16"/>
  <c r="O16"/>
  <c r="M16"/>
  <c r="N16" s="1"/>
  <c r="K16"/>
  <c r="E16"/>
  <c r="D16"/>
  <c r="C16"/>
  <c r="B16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Q5"/>
  <c r="O5"/>
  <c r="M5"/>
  <c r="K5"/>
  <c r="E5"/>
  <c r="D5"/>
  <c r="C5"/>
  <c r="B5"/>
  <c r="Q19" i="5"/>
  <c r="O19"/>
  <c r="P19" s="1"/>
  <c r="M19"/>
  <c r="N19" s="1"/>
  <c r="K19"/>
  <c r="E19"/>
  <c r="D19"/>
  <c r="C19"/>
  <c r="B19"/>
  <c r="L19" s="1"/>
  <c r="Q16"/>
  <c r="S16" s="1"/>
  <c r="O16"/>
  <c r="M16"/>
  <c r="K16"/>
  <c r="E16"/>
  <c r="D16"/>
  <c r="C16"/>
  <c r="B16"/>
  <c r="Q10"/>
  <c r="Q21" s="1"/>
  <c r="O10"/>
  <c r="M10"/>
  <c r="M21" s="1"/>
  <c r="K10"/>
  <c r="K21" s="1"/>
  <c r="E10"/>
  <c r="D10"/>
  <c r="C10"/>
  <c r="B10"/>
  <c r="B21" s="1"/>
  <c r="T81" i="4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S72" s="1"/>
  <c r="T72" s="1"/>
  <c r="Q72"/>
  <c r="O72"/>
  <c r="M72"/>
  <c r="K72"/>
  <c r="E72"/>
  <c r="D72"/>
  <c r="F72" s="1"/>
  <c r="C72"/>
  <c r="B72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Q27"/>
  <c r="O27"/>
  <c r="M27"/>
  <c r="K27"/>
  <c r="E27"/>
  <c r="D27"/>
  <c r="C27"/>
  <c r="B27"/>
  <c r="T378"/>
  <c r="S378"/>
  <c r="R378"/>
  <c r="Q378"/>
  <c r="P378"/>
  <c r="O378"/>
  <c r="N378"/>
  <c r="M378"/>
  <c r="L378"/>
  <c r="K378"/>
  <c r="J378"/>
  <c r="I378"/>
  <c r="H378"/>
  <c r="G378"/>
  <c r="F378"/>
  <c r="E378"/>
  <c r="D378"/>
  <c r="C378"/>
  <c r="B378"/>
  <c r="S369" s="1"/>
  <c r="Q369"/>
  <c r="O369"/>
  <c r="M369"/>
  <c r="K369"/>
  <c r="E369"/>
  <c r="D369"/>
  <c r="C369"/>
  <c r="B369"/>
  <c r="P369" s="1"/>
  <c r="T367"/>
  <c r="S367"/>
  <c r="R367"/>
  <c r="Q367"/>
  <c r="P367"/>
  <c r="O367"/>
  <c r="N367"/>
  <c r="M367"/>
  <c r="L367"/>
  <c r="K367"/>
  <c r="J367"/>
  <c r="I367"/>
  <c r="H367"/>
  <c r="G367"/>
  <c r="F367"/>
  <c r="E367"/>
  <c r="D367"/>
  <c r="C367"/>
  <c r="B367"/>
  <c r="Q358"/>
  <c r="O358"/>
  <c r="M358"/>
  <c r="K358"/>
  <c r="E358"/>
  <c r="D358"/>
  <c r="C358"/>
  <c r="B358"/>
  <c r="T356"/>
  <c r="S356"/>
  <c r="R356"/>
  <c r="Q356"/>
  <c r="P356"/>
  <c r="O356"/>
  <c r="N356"/>
  <c r="M356"/>
  <c r="L356"/>
  <c r="K356"/>
  <c r="J356"/>
  <c r="I356"/>
  <c r="H356"/>
  <c r="G356"/>
  <c r="F356"/>
  <c r="E356"/>
  <c r="D356"/>
  <c r="C356"/>
  <c r="B356"/>
  <c r="Q347"/>
  <c r="O347"/>
  <c r="M347"/>
  <c r="K347"/>
  <c r="E347"/>
  <c r="D347"/>
  <c r="C347"/>
  <c r="B347"/>
  <c r="T345"/>
  <c r="S345"/>
  <c r="R345"/>
  <c r="Q345"/>
  <c r="P345"/>
  <c r="O345"/>
  <c r="N345"/>
  <c r="M345"/>
  <c r="L345"/>
  <c r="K345"/>
  <c r="J345"/>
  <c r="I345"/>
  <c r="H345"/>
  <c r="G345"/>
  <c r="F345"/>
  <c r="E345"/>
  <c r="D345"/>
  <c r="C345"/>
  <c r="B345"/>
  <c r="Q336"/>
  <c r="O336"/>
  <c r="M336"/>
  <c r="K336"/>
  <c r="E336"/>
  <c r="D336"/>
  <c r="C336"/>
  <c r="B336"/>
  <c r="R336" s="1"/>
  <c r="T334"/>
  <c r="S334"/>
  <c r="R334"/>
  <c r="Q334"/>
  <c r="P334"/>
  <c r="O334"/>
  <c r="N334"/>
  <c r="M334"/>
  <c r="L334"/>
  <c r="K334"/>
  <c r="J334"/>
  <c r="I334"/>
  <c r="H334"/>
  <c r="G334"/>
  <c r="F334"/>
  <c r="E334"/>
  <c r="D334"/>
  <c r="C334"/>
  <c r="B334"/>
  <c r="Q325"/>
  <c r="O325"/>
  <c r="M325"/>
  <c r="K325"/>
  <c r="E325"/>
  <c r="D325"/>
  <c r="C325"/>
  <c r="B325"/>
  <c r="T323"/>
  <c r="S323"/>
  <c r="R323"/>
  <c r="Q323"/>
  <c r="P323"/>
  <c r="O323"/>
  <c r="N323"/>
  <c r="M323"/>
  <c r="L323"/>
  <c r="K323"/>
  <c r="J323"/>
  <c r="I323"/>
  <c r="H323"/>
  <c r="G323"/>
  <c r="F323"/>
  <c r="E323"/>
  <c r="D323"/>
  <c r="C323"/>
  <c r="B323"/>
  <c r="Q314"/>
  <c r="O314"/>
  <c r="M314"/>
  <c r="K314"/>
  <c r="E314"/>
  <c r="D314"/>
  <c r="C314"/>
  <c r="B314"/>
  <c r="T312"/>
  <c r="S312"/>
  <c r="R312"/>
  <c r="Q312"/>
  <c r="P312"/>
  <c r="O312"/>
  <c r="N312"/>
  <c r="M312"/>
  <c r="L312"/>
  <c r="K312"/>
  <c r="J312"/>
  <c r="I312"/>
  <c r="H312"/>
  <c r="G312"/>
  <c r="F312"/>
  <c r="E312"/>
  <c r="D312"/>
  <c r="C312"/>
  <c r="B312"/>
  <c r="Q303"/>
  <c r="O303"/>
  <c r="M303"/>
  <c r="K303"/>
  <c r="E303"/>
  <c r="D303"/>
  <c r="C303"/>
  <c r="B303"/>
  <c r="T301"/>
  <c r="S301"/>
  <c r="R301"/>
  <c r="Q301"/>
  <c r="P301"/>
  <c r="O301"/>
  <c r="N301"/>
  <c r="M301"/>
  <c r="L301"/>
  <c r="K301"/>
  <c r="J301"/>
  <c r="I301"/>
  <c r="H301"/>
  <c r="G301"/>
  <c r="F301"/>
  <c r="E301"/>
  <c r="D301"/>
  <c r="C301"/>
  <c r="B301"/>
  <c r="Q292"/>
  <c r="O292"/>
  <c r="M292"/>
  <c r="K292"/>
  <c r="E292"/>
  <c r="D292"/>
  <c r="C292"/>
  <c r="B292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B290"/>
  <c r="Q281"/>
  <c r="O281"/>
  <c r="M281"/>
  <c r="K281"/>
  <c r="E281"/>
  <c r="D281"/>
  <c r="C281"/>
  <c r="B281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B279"/>
  <c r="Q270"/>
  <c r="O270"/>
  <c r="M270"/>
  <c r="K270"/>
  <c r="L270" s="1"/>
  <c r="E270"/>
  <c r="D270"/>
  <c r="C270"/>
  <c r="B270"/>
  <c r="T268"/>
  <c r="S268"/>
  <c r="R268"/>
  <c r="Q268"/>
  <c r="P268"/>
  <c r="O268"/>
  <c r="N268"/>
  <c r="M268"/>
  <c r="L268"/>
  <c r="K268"/>
  <c r="J268"/>
  <c r="I268"/>
  <c r="H268"/>
  <c r="G268"/>
  <c r="F268"/>
  <c r="E268"/>
  <c r="D268"/>
  <c r="C268"/>
  <c r="B268"/>
  <c r="Q259"/>
  <c r="O259"/>
  <c r="M259"/>
  <c r="K259"/>
  <c r="E259"/>
  <c r="D259"/>
  <c r="C259"/>
  <c r="B259"/>
  <c r="T257"/>
  <c r="S257"/>
  <c r="R257"/>
  <c r="Q257"/>
  <c r="P257"/>
  <c r="O257"/>
  <c r="N257"/>
  <c r="M257"/>
  <c r="L257"/>
  <c r="K257"/>
  <c r="J257"/>
  <c r="I257"/>
  <c r="H257"/>
  <c r="G257"/>
  <c r="F257"/>
  <c r="E257"/>
  <c r="D257"/>
  <c r="C257"/>
  <c r="B257"/>
  <c r="Q248"/>
  <c r="O248"/>
  <c r="M248"/>
  <c r="K248"/>
  <c r="E248"/>
  <c r="D248"/>
  <c r="C248"/>
  <c r="B248"/>
  <c r="T246"/>
  <c r="S246"/>
  <c r="R246"/>
  <c r="Q246"/>
  <c r="P246"/>
  <c r="O246"/>
  <c r="N246"/>
  <c r="M246"/>
  <c r="L246"/>
  <c r="K246"/>
  <c r="J246"/>
  <c r="I246"/>
  <c r="H246"/>
  <c r="G246"/>
  <c r="F246"/>
  <c r="E246"/>
  <c r="D246"/>
  <c r="C246"/>
  <c r="B246"/>
  <c r="Q237"/>
  <c r="O237"/>
  <c r="M237"/>
  <c r="K237"/>
  <c r="E237"/>
  <c r="D237"/>
  <c r="C237"/>
  <c r="B237"/>
  <c r="T235"/>
  <c r="S235"/>
  <c r="R235"/>
  <c r="Q235"/>
  <c r="P235"/>
  <c r="O235"/>
  <c r="N235"/>
  <c r="M235"/>
  <c r="L235"/>
  <c r="K235"/>
  <c r="J235"/>
  <c r="I235"/>
  <c r="H235"/>
  <c r="G235"/>
  <c r="F235"/>
  <c r="E235"/>
  <c r="D235"/>
  <c r="C235"/>
  <c r="B235"/>
  <c r="Q226"/>
  <c r="O226"/>
  <c r="M226"/>
  <c r="K226"/>
  <c r="E226"/>
  <c r="D226"/>
  <c r="C226"/>
  <c r="B226"/>
  <c r="T224"/>
  <c r="S224"/>
  <c r="R224"/>
  <c r="Q224"/>
  <c r="P224"/>
  <c r="O224"/>
  <c r="N224"/>
  <c r="M224"/>
  <c r="L224"/>
  <c r="K224"/>
  <c r="J224"/>
  <c r="I224"/>
  <c r="H224"/>
  <c r="G224"/>
  <c r="F224"/>
  <c r="E224"/>
  <c r="D224"/>
  <c r="C224"/>
  <c r="B224"/>
  <c r="Q215"/>
  <c r="O215"/>
  <c r="M215"/>
  <c r="K215"/>
  <c r="E215"/>
  <c r="D215"/>
  <c r="C215"/>
  <c r="B215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B213"/>
  <c r="Q204"/>
  <c r="O204"/>
  <c r="M204"/>
  <c r="K204"/>
  <c r="E204"/>
  <c r="D204"/>
  <c r="C204"/>
  <c r="B204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Q193"/>
  <c r="O193"/>
  <c r="M193"/>
  <c r="K193"/>
  <c r="E193"/>
  <c r="D193"/>
  <c r="C193"/>
  <c r="B193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Q182"/>
  <c r="O182"/>
  <c r="M182"/>
  <c r="K182"/>
  <c r="E182"/>
  <c r="D182"/>
  <c r="C182"/>
  <c r="B182"/>
  <c r="L182" s="1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Q171"/>
  <c r="O171"/>
  <c r="M171"/>
  <c r="K171"/>
  <c r="E171"/>
  <c r="D171"/>
  <c r="C171"/>
  <c r="B171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Q160"/>
  <c r="O160"/>
  <c r="M160"/>
  <c r="K160"/>
  <c r="E160"/>
  <c r="D160"/>
  <c r="C160"/>
  <c r="B160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Q149"/>
  <c r="O149"/>
  <c r="M149"/>
  <c r="K149"/>
  <c r="E149"/>
  <c r="D149"/>
  <c r="C149"/>
  <c r="B149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Q138"/>
  <c r="O138"/>
  <c r="M138"/>
  <c r="K138"/>
  <c r="E138"/>
  <c r="D138"/>
  <c r="C138"/>
  <c r="B138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Q127"/>
  <c r="O127"/>
  <c r="M127"/>
  <c r="K127"/>
  <c r="E127"/>
  <c r="D127"/>
  <c r="C127"/>
  <c r="F127" s="1"/>
  <c r="B127"/>
  <c r="P127" s="1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Q116"/>
  <c r="O116"/>
  <c r="M116"/>
  <c r="K116"/>
  <c r="L116" s="1"/>
  <c r="E116"/>
  <c r="D116"/>
  <c r="C116"/>
  <c r="B116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Q105"/>
  <c r="O105"/>
  <c r="M105"/>
  <c r="K105"/>
  <c r="E105"/>
  <c r="D105"/>
  <c r="C105"/>
  <c r="B105"/>
  <c r="P105" s="1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Q94"/>
  <c r="O94"/>
  <c r="M94"/>
  <c r="K94"/>
  <c r="E94"/>
  <c r="D94"/>
  <c r="C94"/>
  <c r="B94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Q83"/>
  <c r="O83"/>
  <c r="M83"/>
  <c r="K83"/>
  <c r="E83"/>
  <c r="D83"/>
  <c r="C83"/>
  <c r="B83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Q61"/>
  <c r="O61"/>
  <c r="M61"/>
  <c r="K61"/>
  <c r="E61"/>
  <c r="D61"/>
  <c r="C61"/>
  <c r="B61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Q49"/>
  <c r="O49"/>
  <c r="M49"/>
  <c r="K49"/>
  <c r="E49"/>
  <c r="D49"/>
  <c r="C49"/>
  <c r="B49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Q38"/>
  <c r="O38"/>
  <c r="M38"/>
  <c r="K38"/>
  <c r="E38"/>
  <c r="D38"/>
  <c r="C38"/>
  <c r="B38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Q16"/>
  <c r="O16"/>
  <c r="M16"/>
  <c r="K16"/>
  <c r="E16"/>
  <c r="D16"/>
  <c r="C16"/>
  <c r="B16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Q5"/>
  <c r="O5"/>
  <c r="M5"/>
  <c r="K5"/>
  <c r="E5"/>
  <c r="D5"/>
  <c r="C5"/>
  <c r="B5"/>
  <c r="F5" i="2"/>
  <c r="G5" s="1"/>
  <c r="F6"/>
  <c r="G6" s="1"/>
  <c r="F7"/>
  <c r="F8"/>
  <c r="F9"/>
  <c r="G9" s="1"/>
  <c r="F10"/>
  <c r="G10" s="1"/>
  <c r="F11"/>
  <c r="F12"/>
  <c r="F13"/>
  <c r="G13" s="1"/>
  <c r="F14"/>
  <c r="G14" s="1"/>
  <c r="F15"/>
  <c r="F16"/>
  <c r="F17"/>
  <c r="G17" s="1"/>
  <c r="F19"/>
  <c r="F20"/>
  <c r="F21"/>
  <c r="G21" s="1"/>
  <c r="F22"/>
  <c r="G22" s="1"/>
  <c r="F25"/>
  <c r="F26"/>
  <c r="H5"/>
  <c r="H6"/>
  <c r="I6"/>
  <c r="G7"/>
  <c r="H7"/>
  <c r="I7"/>
  <c r="J7"/>
  <c r="G8"/>
  <c r="H8"/>
  <c r="I8"/>
  <c r="J8"/>
  <c r="H9"/>
  <c r="H10"/>
  <c r="I10"/>
  <c r="G11"/>
  <c r="H11"/>
  <c r="I11"/>
  <c r="J11"/>
  <c r="G12"/>
  <c r="H12"/>
  <c r="I12"/>
  <c r="J12"/>
  <c r="H13"/>
  <c r="H14"/>
  <c r="I14"/>
  <c r="G15"/>
  <c r="H15"/>
  <c r="I15"/>
  <c r="J15"/>
  <c r="G16"/>
  <c r="H16"/>
  <c r="I16"/>
  <c r="J16"/>
  <c r="H17"/>
  <c r="G19"/>
  <c r="H19"/>
  <c r="I19"/>
  <c r="J19"/>
  <c r="G20"/>
  <c r="H20"/>
  <c r="I20"/>
  <c r="J20"/>
  <c r="H21"/>
  <c r="H22"/>
  <c r="I22"/>
  <c r="G25"/>
  <c r="H25"/>
  <c r="I25"/>
  <c r="J25"/>
  <c r="G26"/>
  <c r="H26"/>
  <c r="I26"/>
  <c r="J26"/>
  <c r="L5"/>
  <c r="L6"/>
  <c r="L7"/>
  <c r="L8"/>
  <c r="L9"/>
  <c r="L10"/>
  <c r="L11"/>
  <c r="L12"/>
  <c r="L13"/>
  <c r="L14"/>
  <c r="L15"/>
  <c r="L16"/>
  <c r="L17"/>
  <c r="L19"/>
  <c r="L20"/>
  <c r="L21"/>
  <c r="L22"/>
  <c r="L23"/>
  <c r="L25"/>
  <c r="L26"/>
  <c r="N5"/>
  <c r="N6"/>
  <c r="N7"/>
  <c r="N8"/>
  <c r="N9"/>
  <c r="N10"/>
  <c r="N11"/>
  <c r="N12"/>
  <c r="N13"/>
  <c r="N14"/>
  <c r="N15"/>
  <c r="N16"/>
  <c r="N17"/>
  <c r="N19"/>
  <c r="N20"/>
  <c r="N21"/>
  <c r="N22"/>
  <c r="N23"/>
  <c r="N25"/>
  <c r="N26"/>
  <c r="P5"/>
  <c r="P6"/>
  <c r="P7"/>
  <c r="P8"/>
  <c r="P9"/>
  <c r="P10"/>
  <c r="P11"/>
  <c r="P12"/>
  <c r="P13"/>
  <c r="P14"/>
  <c r="P15"/>
  <c r="P16"/>
  <c r="P17"/>
  <c r="P19"/>
  <c r="P20"/>
  <c r="P21"/>
  <c r="P22"/>
  <c r="P23"/>
  <c r="P25"/>
  <c r="P26"/>
  <c r="R5"/>
  <c r="R6"/>
  <c r="R7"/>
  <c r="R8"/>
  <c r="R9"/>
  <c r="R10"/>
  <c r="R11"/>
  <c r="R12"/>
  <c r="R13"/>
  <c r="R14"/>
  <c r="R15"/>
  <c r="R16"/>
  <c r="R17"/>
  <c r="R19"/>
  <c r="R20"/>
  <c r="R21"/>
  <c r="R22"/>
  <c r="R23"/>
  <c r="R25"/>
  <c r="R26"/>
  <c r="T5"/>
  <c r="T6"/>
  <c r="T7"/>
  <c r="T8"/>
  <c r="T9"/>
  <c r="T10"/>
  <c r="T11"/>
  <c r="T12"/>
  <c r="T13"/>
  <c r="T14"/>
  <c r="T15"/>
  <c r="T16"/>
  <c r="T17"/>
  <c r="T20"/>
  <c r="T21"/>
  <c r="T22"/>
  <c r="T25"/>
  <c r="T26"/>
  <c r="S5"/>
  <c r="S6"/>
  <c r="S7"/>
  <c r="S8"/>
  <c r="S9"/>
  <c r="S10"/>
  <c r="S11"/>
  <c r="S12"/>
  <c r="S13"/>
  <c r="S14"/>
  <c r="S15"/>
  <c r="S16"/>
  <c r="S17"/>
  <c r="S19"/>
  <c r="T19" s="1"/>
  <c r="S20"/>
  <c r="S21"/>
  <c r="S22"/>
  <c r="S25"/>
  <c r="S26"/>
  <c r="T135" i="1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Q126"/>
  <c r="O126"/>
  <c r="M126"/>
  <c r="K126"/>
  <c r="E126"/>
  <c r="D126"/>
  <c r="C126"/>
  <c r="B126"/>
  <c r="Q26" i="2"/>
  <c r="M26"/>
  <c r="E26"/>
  <c r="D26"/>
  <c r="C26"/>
  <c r="Q23"/>
  <c r="O23"/>
  <c r="M23"/>
  <c r="K23"/>
  <c r="E23"/>
  <c r="D23"/>
  <c r="C23"/>
  <c r="B23"/>
  <c r="Q17"/>
  <c r="O17"/>
  <c r="M17"/>
  <c r="K17"/>
  <c r="E17"/>
  <c r="D17"/>
  <c r="C17"/>
  <c r="B17"/>
  <c r="T454" i="1"/>
  <c r="S454"/>
  <c r="R454"/>
  <c r="Q454"/>
  <c r="P454"/>
  <c r="O454"/>
  <c r="N454"/>
  <c r="M454"/>
  <c r="L454"/>
  <c r="K454"/>
  <c r="J454"/>
  <c r="I454"/>
  <c r="H454"/>
  <c r="G454"/>
  <c r="F454"/>
  <c r="E454"/>
  <c r="D454"/>
  <c r="C454"/>
  <c r="B454"/>
  <c r="Q445"/>
  <c r="O445"/>
  <c r="M445"/>
  <c r="K445"/>
  <c r="E445"/>
  <c r="D445"/>
  <c r="C445"/>
  <c r="B445"/>
  <c r="T443"/>
  <c r="S443"/>
  <c r="R443"/>
  <c r="Q443"/>
  <c r="P443"/>
  <c r="O443"/>
  <c r="N443"/>
  <c r="M443"/>
  <c r="L443"/>
  <c r="K443"/>
  <c r="J443"/>
  <c r="I443"/>
  <c r="H443"/>
  <c r="G443"/>
  <c r="F443"/>
  <c r="E443"/>
  <c r="D443"/>
  <c r="C443"/>
  <c r="B443"/>
  <c r="S434" s="1"/>
  <c r="Q434"/>
  <c r="O434"/>
  <c r="M434"/>
  <c r="K434"/>
  <c r="E434"/>
  <c r="D434"/>
  <c r="C434"/>
  <c r="B434"/>
  <c r="R434" s="1"/>
  <c r="T432"/>
  <c r="S432"/>
  <c r="R432"/>
  <c r="Q432"/>
  <c r="P432"/>
  <c r="O432"/>
  <c r="N432"/>
  <c r="M432"/>
  <c r="L432"/>
  <c r="K432"/>
  <c r="J432"/>
  <c r="I432"/>
  <c r="H432"/>
  <c r="G432"/>
  <c r="F432"/>
  <c r="E432"/>
  <c r="D432"/>
  <c r="C432"/>
  <c r="B432"/>
  <c r="Q423"/>
  <c r="O423"/>
  <c r="M423"/>
  <c r="K423"/>
  <c r="E423"/>
  <c r="D423"/>
  <c r="C423"/>
  <c r="B423"/>
  <c r="T421"/>
  <c r="S421"/>
  <c r="R421"/>
  <c r="Q421"/>
  <c r="P421"/>
  <c r="O421"/>
  <c r="N421"/>
  <c r="M421"/>
  <c r="L421"/>
  <c r="K421"/>
  <c r="J421"/>
  <c r="I421"/>
  <c r="H421"/>
  <c r="G421"/>
  <c r="F421"/>
  <c r="E421"/>
  <c r="D421"/>
  <c r="C421"/>
  <c r="B421"/>
  <c r="S412" s="1"/>
  <c r="Q412"/>
  <c r="O412"/>
  <c r="M412"/>
  <c r="K412"/>
  <c r="E412"/>
  <c r="D412"/>
  <c r="C412"/>
  <c r="B412"/>
  <c r="T410"/>
  <c r="S410"/>
  <c r="R410"/>
  <c r="Q410"/>
  <c r="P410"/>
  <c r="O410"/>
  <c r="N410"/>
  <c r="M410"/>
  <c r="L410"/>
  <c r="K410"/>
  <c r="J410"/>
  <c r="I410"/>
  <c r="H410"/>
  <c r="G410"/>
  <c r="F410"/>
  <c r="E410"/>
  <c r="D410"/>
  <c r="C410"/>
  <c r="B410"/>
  <c r="Q401"/>
  <c r="O401"/>
  <c r="M401"/>
  <c r="K401"/>
  <c r="E401"/>
  <c r="D401"/>
  <c r="C401"/>
  <c r="B401"/>
  <c r="T399"/>
  <c r="S399"/>
  <c r="R399"/>
  <c r="Q399"/>
  <c r="P399"/>
  <c r="O399"/>
  <c r="N399"/>
  <c r="M399"/>
  <c r="L399"/>
  <c r="K399"/>
  <c r="J399"/>
  <c r="I399"/>
  <c r="H399"/>
  <c r="G399"/>
  <c r="F399"/>
  <c r="E399"/>
  <c r="D399"/>
  <c r="C399"/>
  <c r="B399"/>
  <c r="Q390"/>
  <c r="O390"/>
  <c r="M390"/>
  <c r="K390"/>
  <c r="E390"/>
  <c r="D390"/>
  <c r="C390"/>
  <c r="B390"/>
  <c r="R390" s="1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B388"/>
  <c r="Q379"/>
  <c r="O379"/>
  <c r="M379"/>
  <c r="K379"/>
  <c r="E379"/>
  <c r="D379"/>
  <c r="C379"/>
  <c r="B379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B377"/>
  <c r="Q368"/>
  <c r="O368"/>
  <c r="P368" s="1"/>
  <c r="M368"/>
  <c r="K368"/>
  <c r="E368"/>
  <c r="D368"/>
  <c r="C368"/>
  <c r="B368"/>
  <c r="T366"/>
  <c r="S366"/>
  <c r="R366"/>
  <c r="Q366"/>
  <c r="P366"/>
  <c r="O366"/>
  <c r="N366"/>
  <c r="M366"/>
  <c r="L366"/>
  <c r="K366"/>
  <c r="J366"/>
  <c r="I366"/>
  <c r="H366"/>
  <c r="G366"/>
  <c r="F366"/>
  <c r="E366"/>
  <c r="D366"/>
  <c r="C366"/>
  <c r="B366"/>
  <c r="Q357"/>
  <c r="O357"/>
  <c r="M357"/>
  <c r="N357" s="1"/>
  <c r="K357"/>
  <c r="E357"/>
  <c r="D357"/>
  <c r="C357"/>
  <c r="B357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B355"/>
  <c r="Q346"/>
  <c r="O346"/>
  <c r="M346"/>
  <c r="K346"/>
  <c r="E346"/>
  <c r="D346"/>
  <c r="C346"/>
  <c r="F346" s="1"/>
  <c r="B346"/>
  <c r="R346" s="1"/>
  <c r="T344"/>
  <c r="S344"/>
  <c r="R344"/>
  <c r="Q344"/>
  <c r="P344"/>
  <c r="O344"/>
  <c r="N344"/>
  <c r="M344"/>
  <c r="L344"/>
  <c r="K344"/>
  <c r="J344"/>
  <c r="I344"/>
  <c r="H344"/>
  <c r="G344"/>
  <c r="F344"/>
  <c r="E344"/>
  <c r="D344"/>
  <c r="C344"/>
  <c r="B344"/>
  <c r="Q335"/>
  <c r="O335"/>
  <c r="M335"/>
  <c r="K335"/>
  <c r="E335"/>
  <c r="D335"/>
  <c r="C335"/>
  <c r="B335"/>
  <c r="P335" s="1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B333"/>
  <c r="Q324"/>
  <c r="O324"/>
  <c r="P324" s="1"/>
  <c r="M324"/>
  <c r="K324"/>
  <c r="E324"/>
  <c r="D324"/>
  <c r="C324"/>
  <c r="B324"/>
  <c r="T322"/>
  <c r="S322"/>
  <c r="R322"/>
  <c r="Q322"/>
  <c r="P322"/>
  <c r="O322"/>
  <c r="N322"/>
  <c r="M322"/>
  <c r="L322"/>
  <c r="K322"/>
  <c r="J322"/>
  <c r="I322"/>
  <c r="H322"/>
  <c r="G322"/>
  <c r="F322"/>
  <c r="E322"/>
  <c r="D322"/>
  <c r="C322"/>
  <c r="B322"/>
  <c r="Q313"/>
  <c r="O313"/>
  <c r="M313"/>
  <c r="N313" s="1"/>
  <c r="K313"/>
  <c r="E313"/>
  <c r="D313"/>
  <c r="C313"/>
  <c r="B313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B311"/>
  <c r="S302" s="1"/>
  <c r="Q302"/>
  <c r="O302"/>
  <c r="M302"/>
  <c r="K302"/>
  <c r="E302"/>
  <c r="D302"/>
  <c r="C302"/>
  <c r="F302" s="1"/>
  <c r="B302"/>
  <c r="R302" s="1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B300"/>
  <c r="Q291"/>
  <c r="O291"/>
  <c r="M291"/>
  <c r="K291"/>
  <c r="E291"/>
  <c r="D291"/>
  <c r="C291"/>
  <c r="B291"/>
  <c r="P291" s="1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B289"/>
  <c r="Q280"/>
  <c r="O280"/>
  <c r="P280" s="1"/>
  <c r="M280"/>
  <c r="K280"/>
  <c r="E280"/>
  <c r="D280"/>
  <c r="C280"/>
  <c r="B280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Q269"/>
  <c r="O269"/>
  <c r="M269"/>
  <c r="N269" s="1"/>
  <c r="K269"/>
  <c r="E269"/>
  <c r="D269"/>
  <c r="C269"/>
  <c r="B269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Q258"/>
  <c r="O258"/>
  <c r="M258"/>
  <c r="K258"/>
  <c r="E258"/>
  <c r="D258"/>
  <c r="C258"/>
  <c r="B258"/>
  <c r="R258" s="1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Q247"/>
  <c r="O247"/>
  <c r="M247"/>
  <c r="K247"/>
  <c r="E247"/>
  <c r="F247" s="1"/>
  <c r="J247" s="1"/>
  <c r="D247"/>
  <c r="C247"/>
  <c r="B247"/>
  <c r="P247" s="1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Q236"/>
  <c r="O236"/>
  <c r="P236" s="1"/>
  <c r="M236"/>
  <c r="K236"/>
  <c r="E236"/>
  <c r="D236"/>
  <c r="C236"/>
  <c r="B236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Q225"/>
  <c r="O225"/>
  <c r="M225"/>
  <c r="N225" s="1"/>
  <c r="K225"/>
  <c r="E225"/>
  <c r="D225"/>
  <c r="C225"/>
  <c r="B225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Q214"/>
  <c r="O214"/>
  <c r="M214"/>
  <c r="K214"/>
  <c r="E214"/>
  <c r="D214"/>
  <c r="C214"/>
  <c r="B214"/>
  <c r="R214" s="1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Q203"/>
  <c r="R203" s="1"/>
  <c r="O203"/>
  <c r="M203"/>
  <c r="K203"/>
  <c r="E203"/>
  <c r="D203"/>
  <c r="C203"/>
  <c r="B203"/>
  <c r="P203" s="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Q192"/>
  <c r="O192"/>
  <c r="M192"/>
  <c r="K192"/>
  <c r="E192"/>
  <c r="D192"/>
  <c r="C192"/>
  <c r="B192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Q181"/>
  <c r="O181"/>
  <c r="M181"/>
  <c r="N181" s="1"/>
  <c r="K181"/>
  <c r="E181"/>
  <c r="D181"/>
  <c r="C181"/>
  <c r="B181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Q170"/>
  <c r="O170"/>
  <c r="M170"/>
  <c r="K170"/>
  <c r="E170"/>
  <c r="D170"/>
  <c r="C170"/>
  <c r="B170"/>
  <c r="R170" s="1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Q159"/>
  <c r="O159"/>
  <c r="M159"/>
  <c r="K159"/>
  <c r="E159"/>
  <c r="D159"/>
  <c r="C159"/>
  <c r="B159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Q148"/>
  <c r="O148"/>
  <c r="M148"/>
  <c r="K148"/>
  <c r="E148"/>
  <c r="D148"/>
  <c r="C148"/>
  <c r="B148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Q137"/>
  <c r="O137"/>
  <c r="M137"/>
  <c r="N137" s="1"/>
  <c r="K137"/>
  <c r="E137"/>
  <c r="D137"/>
  <c r="C137"/>
  <c r="B137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Q115"/>
  <c r="O115"/>
  <c r="M115"/>
  <c r="K115"/>
  <c r="E115"/>
  <c r="D115"/>
  <c r="C115"/>
  <c r="B115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Q104"/>
  <c r="O104"/>
  <c r="M104"/>
  <c r="K104"/>
  <c r="E104"/>
  <c r="D104"/>
  <c r="C104"/>
  <c r="B104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B102"/>
  <c r="C102"/>
  <c r="Q93"/>
  <c r="O93"/>
  <c r="M93"/>
  <c r="K93"/>
  <c r="E93"/>
  <c r="D93"/>
  <c r="B93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Q82"/>
  <c r="O82"/>
  <c r="M82"/>
  <c r="K82"/>
  <c r="E82"/>
  <c r="D82"/>
  <c r="C82"/>
  <c r="B82"/>
  <c r="R82" s="1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Q71"/>
  <c r="O71"/>
  <c r="M71"/>
  <c r="K71"/>
  <c r="E71"/>
  <c r="D71"/>
  <c r="C71"/>
  <c r="B71"/>
  <c r="P71" s="1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Q60"/>
  <c r="O60"/>
  <c r="M60"/>
  <c r="K60"/>
  <c r="E60"/>
  <c r="D60"/>
  <c r="C60"/>
  <c r="B60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Q49"/>
  <c r="O49"/>
  <c r="M49"/>
  <c r="N49" s="1"/>
  <c r="K49"/>
  <c r="E49"/>
  <c r="D49"/>
  <c r="C49"/>
  <c r="B49"/>
  <c r="L49" s="1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Q38"/>
  <c r="O38"/>
  <c r="M38"/>
  <c r="K38"/>
  <c r="E38"/>
  <c r="D38"/>
  <c r="C38"/>
  <c r="B38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Q27"/>
  <c r="O27"/>
  <c r="M27"/>
  <c r="K27"/>
  <c r="E27"/>
  <c r="D27"/>
  <c r="C27"/>
  <c r="B27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Q5"/>
  <c r="O5"/>
  <c r="M5"/>
  <c r="K5"/>
  <c r="E5"/>
  <c r="D5"/>
  <c r="C5"/>
  <c r="B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Q16"/>
  <c r="O16"/>
  <c r="M16"/>
  <c r="N16" s="1"/>
  <c r="K16"/>
  <c r="E16"/>
  <c r="D16"/>
  <c r="C16"/>
  <c r="B16"/>
  <c r="H23" i="21" l="1"/>
  <c r="I23"/>
  <c r="P24"/>
  <c r="F24"/>
  <c r="J24" s="1"/>
  <c r="P18"/>
  <c r="G16"/>
  <c r="Q26"/>
  <c r="G9"/>
  <c r="K26"/>
  <c r="H17"/>
  <c r="R21"/>
  <c r="G12"/>
  <c r="G17"/>
  <c r="C26"/>
  <c r="M26"/>
  <c r="F21"/>
  <c r="J21" s="1"/>
  <c r="L24"/>
  <c r="P14"/>
  <c r="G5"/>
  <c r="G6"/>
  <c r="G8"/>
  <c r="H9"/>
  <c r="G11"/>
  <c r="H12"/>
  <c r="G13"/>
  <c r="E26"/>
  <c r="O26"/>
  <c r="I17"/>
  <c r="G20"/>
  <c r="N21"/>
  <c r="I6"/>
  <c r="I13"/>
  <c r="F18"/>
  <c r="J18" s="1"/>
  <c r="S21"/>
  <c r="T21" s="1"/>
  <c r="P21"/>
  <c r="H6"/>
  <c r="H13"/>
  <c r="F14"/>
  <c r="H14" s="1"/>
  <c r="H5"/>
  <c r="G7"/>
  <c r="H8"/>
  <c r="I9"/>
  <c r="G10"/>
  <c r="H11"/>
  <c r="I12"/>
  <c r="S14"/>
  <c r="T14" s="1"/>
  <c r="H16"/>
  <c r="S18"/>
  <c r="T18" s="1"/>
  <c r="H20"/>
  <c r="J23"/>
  <c r="S24"/>
  <c r="T24" s="1"/>
  <c r="D26"/>
  <c r="J7"/>
  <c r="J10"/>
  <c r="N14"/>
  <c r="R14"/>
  <c r="N18"/>
  <c r="R18"/>
  <c r="N24"/>
  <c r="J5"/>
  <c r="I7"/>
  <c r="J8"/>
  <c r="I10"/>
  <c r="J11"/>
  <c r="J16"/>
  <c r="J20"/>
  <c r="B26"/>
  <c r="L14"/>
  <c r="L18"/>
  <c r="I15" i="17"/>
  <c r="G13"/>
  <c r="N24"/>
  <c r="I14"/>
  <c r="E29"/>
  <c r="Q29"/>
  <c r="F21"/>
  <c r="G21" s="1"/>
  <c r="P24"/>
  <c r="H6"/>
  <c r="G18"/>
  <c r="I9"/>
  <c r="I13"/>
  <c r="R16"/>
  <c r="B29"/>
  <c r="N27"/>
  <c r="H14"/>
  <c r="I10"/>
  <c r="H9"/>
  <c r="C29"/>
  <c r="G26"/>
  <c r="L27"/>
  <c r="R27"/>
  <c r="H26"/>
  <c r="I26"/>
  <c r="F24"/>
  <c r="J24" s="1"/>
  <c r="S24"/>
  <c r="T24" s="1"/>
  <c r="I23"/>
  <c r="J23"/>
  <c r="G23"/>
  <c r="S27"/>
  <c r="T27" s="1"/>
  <c r="P27"/>
  <c r="I20"/>
  <c r="H19"/>
  <c r="I19"/>
  <c r="H18"/>
  <c r="I18"/>
  <c r="I21"/>
  <c r="L21"/>
  <c r="P21"/>
  <c r="H13"/>
  <c r="G8"/>
  <c r="I8"/>
  <c r="H8"/>
  <c r="I5"/>
  <c r="H5"/>
  <c r="G5"/>
  <c r="I6"/>
  <c r="F16"/>
  <c r="I16" s="1"/>
  <c r="G6"/>
  <c r="I7"/>
  <c r="G9"/>
  <c r="H10"/>
  <c r="I12"/>
  <c r="G14"/>
  <c r="H15"/>
  <c r="G19"/>
  <c r="H20"/>
  <c r="H7"/>
  <c r="G10"/>
  <c r="H12"/>
  <c r="G15"/>
  <c r="L16"/>
  <c r="P16"/>
  <c r="G20"/>
  <c r="F27"/>
  <c r="J27" s="1"/>
  <c r="G7"/>
  <c r="G12"/>
  <c r="S16"/>
  <c r="T16" s="1"/>
  <c r="S21"/>
  <c r="T21" s="1"/>
  <c r="N16"/>
  <c r="N21"/>
  <c r="I9" i="14"/>
  <c r="I20"/>
  <c r="G20"/>
  <c r="G15"/>
  <c r="I12"/>
  <c r="G18"/>
  <c r="F21"/>
  <c r="J21" s="1"/>
  <c r="O26"/>
  <c r="H18"/>
  <c r="H24"/>
  <c r="J15"/>
  <c r="J14"/>
  <c r="J12"/>
  <c r="H11"/>
  <c r="H10"/>
  <c r="H9"/>
  <c r="H8"/>
  <c r="H7"/>
  <c r="H6"/>
  <c r="H5"/>
  <c r="G14"/>
  <c r="I11"/>
  <c r="I10"/>
  <c r="I8"/>
  <c r="I7"/>
  <c r="I6"/>
  <c r="I5"/>
  <c r="R16"/>
  <c r="K26"/>
  <c r="R21"/>
  <c r="P24"/>
  <c r="H15"/>
  <c r="H14"/>
  <c r="J11"/>
  <c r="J10"/>
  <c r="J9"/>
  <c r="J8"/>
  <c r="J7"/>
  <c r="J6"/>
  <c r="J5"/>
  <c r="E26"/>
  <c r="H12"/>
  <c r="H13"/>
  <c r="I13"/>
  <c r="J13"/>
  <c r="Q26"/>
  <c r="M26"/>
  <c r="F16"/>
  <c r="J16" s="1"/>
  <c r="I23"/>
  <c r="G24"/>
  <c r="H23"/>
  <c r="G23"/>
  <c r="I18"/>
  <c r="C26"/>
  <c r="L16"/>
  <c r="P16"/>
  <c r="G19"/>
  <c r="S24"/>
  <c r="T24" s="1"/>
  <c r="D26"/>
  <c r="J19"/>
  <c r="N24"/>
  <c r="R24"/>
  <c r="S16"/>
  <c r="T16" s="1"/>
  <c r="I19"/>
  <c r="S21"/>
  <c r="T21" s="1"/>
  <c r="I24"/>
  <c r="B26"/>
  <c r="N16"/>
  <c r="N21"/>
  <c r="L24"/>
  <c r="R16" i="5"/>
  <c r="S10"/>
  <c r="I15" i="7"/>
  <c r="J15"/>
  <c r="J14"/>
  <c r="G14"/>
  <c r="G13"/>
  <c r="F13"/>
  <c r="S13"/>
  <c r="T13" s="1"/>
  <c r="G12"/>
  <c r="H12"/>
  <c r="G11"/>
  <c r="F11"/>
  <c r="H11" s="1"/>
  <c r="S11"/>
  <c r="T11" s="1"/>
  <c r="I11"/>
  <c r="J11"/>
  <c r="H8"/>
  <c r="I8"/>
  <c r="G6"/>
  <c r="C16"/>
  <c r="F16" s="1"/>
  <c r="H16" s="1"/>
  <c r="F6"/>
  <c r="G5"/>
  <c r="H5"/>
  <c r="G22"/>
  <c r="J19"/>
  <c r="F22"/>
  <c r="G19"/>
  <c r="S22"/>
  <c r="T22" s="1"/>
  <c r="J15" i="13"/>
  <c r="I15"/>
  <c r="G15"/>
  <c r="H15"/>
  <c r="H13"/>
  <c r="G13"/>
  <c r="I13"/>
  <c r="J18"/>
  <c r="I20"/>
  <c r="H20"/>
  <c r="J20"/>
  <c r="G20"/>
  <c r="G18"/>
  <c r="H18"/>
  <c r="T20"/>
  <c r="R15"/>
  <c r="T15"/>
  <c r="O25"/>
  <c r="B25"/>
  <c r="K25"/>
  <c r="D25"/>
  <c r="M25"/>
  <c r="C25"/>
  <c r="R148" i="12"/>
  <c r="N148"/>
  <c r="F27"/>
  <c r="F137"/>
  <c r="I137" s="1"/>
  <c r="S104"/>
  <c r="S27"/>
  <c r="P49"/>
  <c r="R71"/>
  <c r="S93"/>
  <c r="F104"/>
  <c r="P115"/>
  <c r="S115"/>
  <c r="T115" s="1"/>
  <c r="R126"/>
  <c r="F148"/>
  <c r="J148" s="1"/>
  <c r="P159"/>
  <c r="S159"/>
  <c r="T159" s="1"/>
  <c r="R170"/>
  <c r="F192"/>
  <c r="J192" s="1"/>
  <c r="P203"/>
  <c r="S203"/>
  <c r="T203" s="1"/>
  <c r="R214"/>
  <c r="F236"/>
  <c r="J236" s="1"/>
  <c r="P247"/>
  <c r="S247"/>
  <c r="T247" s="1"/>
  <c r="R258"/>
  <c r="F280"/>
  <c r="J280" s="1"/>
  <c r="P291"/>
  <c r="S291"/>
  <c r="T291" s="1"/>
  <c r="R302"/>
  <c r="F324"/>
  <c r="J324" s="1"/>
  <c r="P335"/>
  <c r="S335"/>
  <c r="T335" s="1"/>
  <c r="R346"/>
  <c r="F368"/>
  <c r="J368" s="1"/>
  <c r="P379"/>
  <c r="S379"/>
  <c r="T379" s="1"/>
  <c r="R390"/>
  <c r="F412"/>
  <c r="J412" s="1"/>
  <c r="P104"/>
  <c r="J104"/>
  <c r="N104"/>
  <c r="T104"/>
  <c r="F49"/>
  <c r="J49" s="1"/>
  <c r="N49"/>
  <c r="R93"/>
  <c r="L104"/>
  <c r="F115"/>
  <c r="J115" s="1"/>
  <c r="N115"/>
  <c r="P126"/>
  <c r="R137"/>
  <c r="L148"/>
  <c r="S148"/>
  <c r="T148" s="1"/>
  <c r="F159"/>
  <c r="N159"/>
  <c r="P170"/>
  <c r="R181"/>
  <c r="L192"/>
  <c r="S192"/>
  <c r="T192" s="1"/>
  <c r="F203"/>
  <c r="J203" s="1"/>
  <c r="N203"/>
  <c r="P214"/>
  <c r="R225"/>
  <c r="L236"/>
  <c r="S236"/>
  <c r="T236" s="1"/>
  <c r="F247"/>
  <c r="J247" s="1"/>
  <c r="N247"/>
  <c r="P258"/>
  <c r="R269"/>
  <c r="L280"/>
  <c r="S280"/>
  <c r="T280" s="1"/>
  <c r="F291"/>
  <c r="J291" s="1"/>
  <c r="N291"/>
  <c r="P302"/>
  <c r="R313"/>
  <c r="L324"/>
  <c r="S324"/>
  <c r="T324" s="1"/>
  <c r="F335"/>
  <c r="J335" s="1"/>
  <c r="N335"/>
  <c r="P346"/>
  <c r="R357"/>
  <c r="L368"/>
  <c r="S368"/>
  <c r="T368" s="1"/>
  <c r="F379"/>
  <c r="J379" s="1"/>
  <c r="N379"/>
  <c r="P390"/>
  <c r="R401"/>
  <c r="L412"/>
  <c r="S412"/>
  <c r="T412" s="1"/>
  <c r="L5"/>
  <c r="S5"/>
  <c r="S49"/>
  <c r="F71"/>
  <c r="H71" s="1"/>
  <c r="P93"/>
  <c r="L115"/>
  <c r="F126"/>
  <c r="J126" s="1"/>
  <c r="N126"/>
  <c r="H137"/>
  <c r="P137"/>
  <c r="S137"/>
  <c r="T137" s="1"/>
  <c r="L159"/>
  <c r="F170"/>
  <c r="J170" s="1"/>
  <c r="P181"/>
  <c r="S181"/>
  <c r="T181" s="1"/>
  <c r="L203"/>
  <c r="F214"/>
  <c r="J214" s="1"/>
  <c r="P225"/>
  <c r="S225"/>
  <c r="T225" s="1"/>
  <c r="L247"/>
  <c r="F258"/>
  <c r="J258" s="1"/>
  <c r="P269"/>
  <c r="S269"/>
  <c r="T269" s="1"/>
  <c r="L291"/>
  <c r="F302"/>
  <c r="J302" s="1"/>
  <c r="P313"/>
  <c r="S313"/>
  <c r="T313" s="1"/>
  <c r="L335"/>
  <c r="F346"/>
  <c r="J346" s="1"/>
  <c r="P357"/>
  <c r="S357"/>
  <c r="T357" s="1"/>
  <c r="L379"/>
  <c r="F390"/>
  <c r="J390" s="1"/>
  <c r="P401"/>
  <c r="S401"/>
  <c r="T401" s="1"/>
  <c r="S60"/>
  <c r="J27"/>
  <c r="N27"/>
  <c r="S38"/>
  <c r="T38" s="1"/>
  <c r="R49"/>
  <c r="F93"/>
  <c r="I93" s="1"/>
  <c r="R115"/>
  <c r="L126"/>
  <c r="S126"/>
  <c r="T126" s="1"/>
  <c r="J137"/>
  <c r="N137"/>
  <c r="P148"/>
  <c r="R159"/>
  <c r="L170"/>
  <c r="S170"/>
  <c r="T170" s="1"/>
  <c r="F181"/>
  <c r="J181" s="1"/>
  <c r="N181"/>
  <c r="P192"/>
  <c r="R203"/>
  <c r="L214"/>
  <c r="S214"/>
  <c r="T214" s="1"/>
  <c r="F225"/>
  <c r="J225" s="1"/>
  <c r="N225"/>
  <c r="P236"/>
  <c r="R247"/>
  <c r="L258"/>
  <c r="S258"/>
  <c r="T258" s="1"/>
  <c r="F269"/>
  <c r="J269" s="1"/>
  <c r="N269"/>
  <c r="R291"/>
  <c r="L302"/>
  <c r="S302"/>
  <c r="T302" s="1"/>
  <c r="F313"/>
  <c r="J313" s="1"/>
  <c r="N313"/>
  <c r="P324"/>
  <c r="R335"/>
  <c r="L346"/>
  <c r="S346"/>
  <c r="T346" s="1"/>
  <c r="F357"/>
  <c r="J357" s="1"/>
  <c r="N357"/>
  <c r="R379"/>
  <c r="L390"/>
  <c r="S390"/>
  <c r="T390" s="1"/>
  <c r="F401"/>
  <c r="J401" s="1"/>
  <c r="N401"/>
  <c r="S82"/>
  <c r="T82" s="1"/>
  <c r="I71"/>
  <c r="L137"/>
  <c r="H159"/>
  <c r="I170"/>
  <c r="L181"/>
  <c r="H203"/>
  <c r="I214"/>
  <c r="L225"/>
  <c r="H247"/>
  <c r="I258"/>
  <c r="L269"/>
  <c r="H291"/>
  <c r="I302"/>
  <c r="L313"/>
  <c r="H335"/>
  <c r="I346"/>
  <c r="L357"/>
  <c r="H379"/>
  <c r="I390"/>
  <c r="L401"/>
  <c r="J93"/>
  <c r="N93"/>
  <c r="L93"/>
  <c r="T93"/>
  <c r="P82"/>
  <c r="H82"/>
  <c r="I82"/>
  <c r="F82"/>
  <c r="G82" s="1"/>
  <c r="J82"/>
  <c r="R82"/>
  <c r="N82"/>
  <c r="L82"/>
  <c r="P71"/>
  <c r="S71"/>
  <c r="T71" s="1"/>
  <c r="J71"/>
  <c r="N71"/>
  <c r="L71"/>
  <c r="R60"/>
  <c r="P60"/>
  <c r="T60"/>
  <c r="L60"/>
  <c r="F60"/>
  <c r="J60" s="1"/>
  <c r="N60"/>
  <c r="H49"/>
  <c r="L49"/>
  <c r="T49"/>
  <c r="F38"/>
  <c r="G38" s="1"/>
  <c r="N38"/>
  <c r="L38"/>
  <c r="R38"/>
  <c r="I27"/>
  <c r="H27"/>
  <c r="R27"/>
  <c r="L27"/>
  <c r="T27"/>
  <c r="P27"/>
  <c r="F16"/>
  <c r="J16" s="1"/>
  <c r="R16"/>
  <c r="P16"/>
  <c r="S16"/>
  <c r="T16" s="1"/>
  <c r="L16"/>
  <c r="N16"/>
  <c r="F5"/>
  <c r="H5" s="1"/>
  <c r="T5"/>
  <c r="R5"/>
  <c r="P5"/>
  <c r="N5"/>
  <c r="J159"/>
  <c r="G159"/>
  <c r="I49"/>
  <c r="H104"/>
  <c r="H148"/>
  <c r="I159"/>
  <c r="H192"/>
  <c r="I203"/>
  <c r="H236"/>
  <c r="I247"/>
  <c r="H280"/>
  <c r="I291"/>
  <c r="H324"/>
  <c r="I335"/>
  <c r="H368"/>
  <c r="I379"/>
  <c r="H412"/>
  <c r="I104"/>
  <c r="I148"/>
  <c r="I192"/>
  <c r="I236"/>
  <c r="I280"/>
  <c r="I324"/>
  <c r="I368"/>
  <c r="I412"/>
  <c r="G269"/>
  <c r="G313"/>
  <c r="G27"/>
  <c r="G49"/>
  <c r="G93"/>
  <c r="G148"/>
  <c r="G170"/>
  <c r="G192"/>
  <c r="G214"/>
  <c r="G236"/>
  <c r="G258"/>
  <c r="G280"/>
  <c r="G302"/>
  <c r="G324"/>
  <c r="G346"/>
  <c r="G368"/>
  <c r="G390"/>
  <c r="G412"/>
  <c r="G71"/>
  <c r="G335"/>
  <c r="G357"/>
  <c r="G379"/>
  <c r="G104"/>
  <c r="G203"/>
  <c r="G225"/>
  <c r="G247"/>
  <c r="G291"/>
  <c r="G6" i="9"/>
  <c r="R20"/>
  <c r="C15"/>
  <c r="F15" s="1"/>
  <c r="J15" s="1"/>
  <c r="I12"/>
  <c r="I15"/>
  <c r="J12"/>
  <c r="G23"/>
  <c r="G20"/>
  <c r="G19"/>
  <c r="G12"/>
  <c r="G11"/>
  <c r="G8"/>
  <c r="G7"/>
  <c r="D25"/>
  <c r="O25"/>
  <c r="E25"/>
  <c r="Q25"/>
  <c r="M25"/>
  <c r="B25"/>
  <c r="L25" s="1"/>
  <c r="K25"/>
  <c r="F203" i="8"/>
  <c r="F225"/>
  <c r="L258"/>
  <c r="L412"/>
  <c r="L236"/>
  <c r="L324"/>
  <c r="N379"/>
  <c r="L148"/>
  <c r="F379"/>
  <c r="F401"/>
  <c r="L280"/>
  <c r="R225"/>
  <c r="S247"/>
  <c r="T247" s="1"/>
  <c r="F49"/>
  <c r="F60"/>
  <c r="F115"/>
  <c r="J115" s="1"/>
  <c r="F137"/>
  <c r="J137" s="1"/>
  <c r="R192"/>
  <c r="L192"/>
  <c r="F291"/>
  <c r="F313"/>
  <c r="L368"/>
  <c r="P49"/>
  <c r="S49"/>
  <c r="S159"/>
  <c r="T159" s="1"/>
  <c r="F170"/>
  <c r="J170" s="1"/>
  <c r="R203"/>
  <c r="R313"/>
  <c r="S335"/>
  <c r="T335" s="1"/>
  <c r="P93"/>
  <c r="P60"/>
  <c r="R71"/>
  <c r="F82"/>
  <c r="J82" s="1"/>
  <c r="R104"/>
  <c r="P148"/>
  <c r="P181"/>
  <c r="P236"/>
  <c r="P269"/>
  <c r="P324"/>
  <c r="P357"/>
  <c r="P412"/>
  <c r="R16"/>
  <c r="S93"/>
  <c r="T93" s="1"/>
  <c r="P115"/>
  <c r="R126"/>
  <c r="L126"/>
  <c r="R214"/>
  <c r="L214"/>
  <c r="J225"/>
  <c r="P291"/>
  <c r="R302"/>
  <c r="L302"/>
  <c r="J313"/>
  <c r="R390"/>
  <c r="L390"/>
  <c r="J401"/>
  <c r="S412"/>
  <c r="T412" s="1"/>
  <c r="S5"/>
  <c r="T5" s="1"/>
  <c r="P159"/>
  <c r="S170"/>
  <c r="T170" s="1"/>
  <c r="P214"/>
  <c r="P247"/>
  <c r="S258"/>
  <c r="T258" s="1"/>
  <c r="S346"/>
  <c r="T346" s="1"/>
  <c r="L71"/>
  <c r="I49"/>
  <c r="H49"/>
  <c r="G49"/>
  <c r="T49"/>
  <c r="J49"/>
  <c r="N49"/>
  <c r="R49"/>
  <c r="L49"/>
  <c r="P38"/>
  <c r="L16"/>
  <c r="R5"/>
  <c r="S16"/>
  <c r="T16" s="1"/>
  <c r="S27"/>
  <c r="T27" s="1"/>
  <c r="F38"/>
  <c r="J38" s="1"/>
  <c r="S38"/>
  <c r="T38" s="1"/>
  <c r="G60"/>
  <c r="P82"/>
  <c r="S104"/>
  <c r="T104" s="1"/>
  <c r="G115"/>
  <c r="P137"/>
  <c r="R148"/>
  <c r="S181"/>
  <c r="T181" s="1"/>
  <c r="S192"/>
  <c r="T192" s="1"/>
  <c r="G203"/>
  <c r="R236"/>
  <c r="S269"/>
  <c r="T269" s="1"/>
  <c r="S280"/>
  <c r="T280" s="1"/>
  <c r="G291"/>
  <c r="R324"/>
  <c r="S357"/>
  <c r="T357" s="1"/>
  <c r="F368"/>
  <c r="J368" s="1"/>
  <c r="S368"/>
  <c r="T368" s="1"/>
  <c r="G379"/>
  <c r="P401"/>
  <c r="R412"/>
  <c r="G38"/>
  <c r="J60"/>
  <c r="P71"/>
  <c r="I82"/>
  <c r="P126"/>
  <c r="J203"/>
  <c r="I225"/>
  <c r="J291"/>
  <c r="P302"/>
  <c r="I313"/>
  <c r="G368"/>
  <c r="J379"/>
  <c r="P390"/>
  <c r="I401"/>
  <c r="P27"/>
  <c r="F27"/>
  <c r="J27" s="1"/>
  <c r="R38"/>
  <c r="I60"/>
  <c r="H82"/>
  <c r="S82"/>
  <c r="T82" s="1"/>
  <c r="F104"/>
  <c r="J104" s="1"/>
  <c r="I115"/>
  <c r="H137"/>
  <c r="S137"/>
  <c r="T137" s="1"/>
  <c r="S148"/>
  <c r="T148" s="1"/>
  <c r="F181"/>
  <c r="J181" s="1"/>
  <c r="P192"/>
  <c r="I203"/>
  <c r="H225"/>
  <c r="S225"/>
  <c r="T225" s="1"/>
  <c r="F236"/>
  <c r="J236" s="1"/>
  <c r="S236"/>
  <c r="T236" s="1"/>
  <c r="F269"/>
  <c r="J269" s="1"/>
  <c r="R280"/>
  <c r="P280"/>
  <c r="I291"/>
  <c r="H313"/>
  <c r="S313"/>
  <c r="T313" s="1"/>
  <c r="F324"/>
  <c r="J324" s="1"/>
  <c r="S324"/>
  <c r="T324" s="1"/>
  <c r="F357"/>
  <c r="J357" s="1"/>
  <c r="R368"/>
  <c r="P368"/>
  <c r="I379"/>
  <c r="H401"/>
  <c r="S401"/>
  <c r="T401" s="1"/>
  <c r="F5"/>
  <c r="J5" s="1"/>
  <c r="P16"/>
  <c r="H60"/>
  <c r="S60"/>
  <c r="T60" s="1"/>
  <c r="S71"/>
  <c r="T71" s="1"/>
  <c r="G82"/>
  <c r="F93"/>
  <c r="J93" s="1"/>
  <c r="H115"/>
  <c r="S115"/>
  <c r="T115" s="1"/>
  <c r="S126"/>
  <c r="T126" s="1"/>
  <c r="F159"/>
  <c r="J159" s="1"/>
  <c r="R170"/>
  <c r="P170"/>
  <c r="H203"/>
  <c r="S203"/>
  <c r="T203" s="1"/>
  <c r="F214"/>
  <c r="J214" s="1"/>
  <c r="S214"/>
  <c r="T214" s="1"/>
  <c r="G225"/>
  <c r="F247"/>
  <c r="J247" s="1"/>
  <c r="R258"/>
  <c r="P258"/>
  <c r="I269"/>
  <c r="H291"/>
  <c r="S291"/>
  <c r="T291" s="1"/>
  <c r="F302"/>
  <c r="J302" s="1"/>
  <c r="S302"/>
  <c r="T302" s="1"/>
  <c r="G313"/>
  <c r="F335"/>
  <c r="J335" s="1"/>
  <c r="R346"/>
  <c r="P346"/>
  <c r="I368"/>
  <c r="H379"/>
  <c r="S379"/>
  <c r="T379" s="1"/>
  <c r="F390"/>
  <c r="J390" s="1"/>
  <c r="S390"/>
  <c r="T390" s="1"/>
  <c r="G401"/>
  <c r="I170"/>
  <c r="G214"/>
  <c r="G302"/>
  <c r="G170"/>
  <c r="G236"/>
  <c r="G324"/>
  <c r="N5"/>
  <c r="N93"/>
  <c r="N115"/>
  <c r="R115"/>
  <c r="N159"/>
  <c r="R159"/>
  <c r="R181"/>
  <c r="H236"/>
  <c r="N291"/>
  <c r="R291"/>
  <c r="N401"/>
  <c r="N27"/>
  <c r="R27"/>
  <c r="N60"/>
  <c r="R60"/>
  <c r="N82"/>
  <c r="R82"/>
  <c r="R93"/>
  <c r="N137"/>
  <c r="R137"/>
  <c r="H170"/>
  <c r="N181"/>
  <c r="H214"/>
  <c r="N247"/>
  <c r="R247"/>
  <c r="N269"/>
  <c r="R269"/>
  <c r="N335"/>
  <c r="N357"/>
  <c r="R357"/>
  <c r="H368"/>
  <c r="R379"/>
  <c r="R401"/>
  <c r="L5"/>
  <c r="P5"/>
  <c r="F16"/>
  <c r="J16" s="1"/>
  <c r="N16"/>
  <c r="L27"/>
  <c r="N38"/>
  <c r="L60"/>
  <c r="F71"/>
  <c r="J71" s="1"/>
  <c r="N71"/>
  <c r="L82"/>
  <c r="L93"/>
  <c r="L104"/>
  <c r="P104"/>
  <c r="L115"/>
  <c r="F126"/>
  <c r="J126" s="1"/>
  <c r="N126"/>
  <c r="L137"/>
  <c r="F148"/>
  <c r="J148" s="1"/>
  <c r="N148"/>
  <c r="L159"/>
  <c r="N170"/>
  <c r="L181"/>
  <c r="F192"/>
  <c r="J192" s="1"/>
  <c r="N192"/>
  <c r="L203"/>
  <c r="P203"/>
  <c r="N214"/>
  <c r="L225"/>
  <c r="P225"/>
  <c r="N236"/>
  <c r="L247"/>
  <c r="F258"/>
  <c r="J258" s="1"/>
  <c r="N258"/>
  <c r="L269"/>
  <c r="F280"/>
  <c r="J280" s="1"/>
  <c r="N280"/>
  <c r="L291"/>
  <c r="N302"/>
  <c r="L313"/>
  <c r="P313"/>
  <c r="N324"/>
  <c r="L335"/>
  <c r="P335"/>
  <c r="F346"/>
  <c r="J346" s="1"/>
  <c r="N346"/>
  <c r="L357"/>
  <c r="N368"/>
  <c r="L379"/>
  <c r="P379"/>
  <c r="N390"/>
  <c r="L401"/>
  <c r="F412"/>
  <c r="J412" s="1"/>
  <c r="N412"/>
  <c r="N104"/>
  <c r="N203"/>
  <c r="N225"/>
  <c r="N313"/>
  <c r="G17" i="11"/>
  <c r="J17"/>
  <c r="I17"/>
  <c r="F19"/>
  <c r="H17"/>
  <c r="G14"/>
  <c r="J13"/>
  <c r="G13"/>
  <c r="H11"/>
  <c r="J11"/>
  <c r="I11"/>
  <c r="G11"/>
  <c r="S11"/>
  <c r="T11" s="1"/>
  <c r="J9"/>
  <c r="I9"/>
  <c r="H9"/>
  <c r="S9"/>
  <c r="T9" s="1"/>
  <c r="G9"/>
  <c r="G10"/>
  <c r="J10"/>
  <c r="I10"/>
  <c r="S10"/>
  <c r="T10" s="1"/>
  <c r="C15"/>
  <c r="C24" s="1"/>
  <c r="H10"/>
  <c r="H6"/>
  <c r="M24"/>
  <c r="K24"/>
  <c r="E24"/>
  <c r="Q24"/>
  <c r="O24"/>
  <c r="R22"/>
  <c r="R19"/>
  <c r="D24"/>
  <c r="R15"/>
  <c r="B24"/>
  <c r="N170" i="10"/>
  <c r="N258"/>
  <c r="N302"/>
  <c r="N346"/>
  <c r="P357"/>
  <c r="S368"/>
  <c r="T368" s="1"/>
  <c r="N38"/>
  <c r="S115"/>
  <c r="T115" s="1"/>
  <c r="N203"/>
  <c r="N247"/>
  <c r="P258"/>
  <c r="S280"/>
  <c r="S324"/>
  <c r="T324" s="1"/>
  <c r="N335"/>
  <c r="P346"/>
  <c r="R357"/>
  <c r="S379"/>
  <c r="F390"/>
  <c r="J390" s="1"/>
  <c r="N390"/>
  <c r="S82"/>
  <c r="T82" s="1"/>
  <c r="P203"/>
  <c r="P247"/>
  <c r="R258"/>
  <c r="P104"/>
  <c r="N93"/>
  <c r="P82"/>
  <c r="F82"/>
  <c r="H82" s="1"/>
  <c r="N82"/>
  <c r="R82"/>
  <c r="L82"/>
  <c r="P49"/>
  <c r="S27"/>
  <c r="S5"/>
  <c r="T5" s="1"/>
  <c r="N16"/>
  <c r="N60"/>
  <c r="N137"/>
  <c r="P148"/>
  <c r="N181"/>
  <c r="P192"/>
  <c r="R203"/>
  <c r="F225"/>
  <c r="J225" s="1"/>
  <c r="N225"/>
  <c r="P236"/>
  <c r="S258"/>
  <c r="T258" s="1"/>
  <c r="N269"/>
  <c r="N324"/>
  <c r="P335"/>
  <c r="R346"/>
  <c r="R60"/>
  <c r="S192"/>
  <c r="T192" s="1"/>
  <c r="S236"/>
  <c r="T236" s="1"/>
  <c r="R269"/>
  <c r="S291"/>
  <c r="F302"/>
  <c r="J302" s="1"/>
  <c r="F38"/>
  <c r="J38" s="1"/>
  <c r="S71"/>
  <c r="T71" s="1"/>
  <c r="P60"/>
  <c r="S126"/>
  <c r="T126" s="1"/>
  <c r="P137"/>
  <c r="R148"/>
  <c r="S159"/>
  <c r="F170"/>
  <c r="J170" s="1"/>
  <c r="P181"/>
  <c r="R192"/>
  <c r="P269"/>
  <c r="S302"/>
  <c r="T302" s="1"/>
  <c r="F313"/>
  <c r="J313" s="1"/>
  <c r="P324"/>
  <c r="S346"/>
  <c r="T346" s="1"/>
  <c r="R16"/>
  <c r="P16"/>
  <c r="R5"/>
  <c r="P5"/>
  <c r="N5"/>
  <c r="L5"/>
  <c r="L16"/>
  <c r="S16"/>
  <c r="T16" s="1"/>
  <c r="F27"/>
  <c r="J27" s="1"/>
  <c r="N27"/>
  <c r="P38"/>
  <c r="S38"/>
  <c r="T38" s="1"/>
  <c r="R49"/>
  <c r="L60"/>
  <c r="F71"/>
  <c r="J71" s="1"/>
  <c r="N71"/>
  <c r="P93"/>
  <c r="S93"/>
  <c r="T93" s="1"/>
  <c r="R104"/>
  <c r="N115"/>
  <c r="F126"/>
  <c r="J126" s="1"/>
  <c r="N126"/>
  <c r="R137"/>
  <c r="L148"/>
  <c r="F159"/>
  <c r="J159" s="1"/>
  <c r="N159"/>
  <c r="P170"/>
  <c r="S170"/>
  <c r="T170" s="1"/>
  <c r="R181"/>
  <c r="L192"/>
  <c r="L203"/>
  <c r="S203"/>
  <c r="T203" s="1"/>
  <c r="F214"/>
  <c r="J214" s="1"/>
  <c r="N214"/>
  <c r="P225"/>
  <c r="R236"/>
  <c r="R247"/>
  <c r="L258"/>
  <c r="L269"/>
  <c r="S269"/>
  <c r="T269" s="1"/>
  <c r="F280"/>
  <c r="J280" s="1"/>
  <c r="N280"/>
  <c r="F291"/>
  <c r="J291" s="1"/>
  <c r="N291"/>
  <c r="P302"/>
  <c r="P313"/>
  <c r="R324"/>
  <c r="R335"/>
  <c r="L346"/>
  <c r="L357"/>
  <c r="S357"/>
  <c r="T357" s="1"/>
  <c r="F368"/>
  <c r="J368" s="1"/>
  <c r="N368"/>
  <c r="F379"/>
  <c r="J379" s="1"/>
  <c r="N379"/>
  <c r="P390"/>
  <c r="S390"/>
  <c r="T390" s="1"/>
  <c r="L27"/>
  <c r="T27"/>
  <c r="L71"/>
  <c r="L115"/>
  <c r="L126"/>
  <c r="L159"/>
  <c r="T159"/>
  <c r="L214"/>
  <c r="L280"/>
  <c r="T280"/>
  <c r="L291"/>
  <c r="T291"/>
  <c r="L368"/>
  <c r="L379"/>
  <c r="T379"/>
  <c r="R27"/>
  <c r="L38"/>
  <c r="F49"/>
  <c r="J49" s="1"/>
  <c r="N49"/>
  <c r="S60"/>
  <c r="T60" s="1"/>
  <c r="R71"/>
  <c r="L93"/>
  <c r="F104"/>
  <c r="J104" s="1"/>
  <c r="N104"/>
  <c r="R115"/>
  <c r="I126"/>
  <c r="R126"/>
  <c r="F137"/>
  <c r="J137" s="1"/>
  <c r="S148"/>
  <c r="T148" s="1"/>
  <c r="I159"/>
  <c r="R159"/>
  <c r="L170"/>
  <c r="F181"/>
  <c r="J181" s="1"/>
  <c r="I214"/>
  <c r="R214"/>
  <c r="L225"/>
  <c r="S225"/>
  <c r="T225" s="1"/>
  <c r="F236"/>
  <c r="J236" s="1"/>
  <c r="F247"/>
  <c r="J247" s="1"/>
  <c r="R280"/>
  <c r="R291"/>
  <c r="L302"/>
  <c r="L313"/>
  <c r="S313"/>
  <c r="T313" s="1"/>
  <c r="F324"/>
  <c r="J324" s="1"/>
  <c r="F335"/>
  <c r="J335" s="1"/>
  <c r="I368"/>
  <c r="R368"/>
  <c r="I379"/>
  <c r="R379"/>
  <c r="L390"/>
  <c r="F16"/>
  <c r="J16" s="1"/>
  <c r="P27"/>
  <c r="R38"/>
  <c r="L49"/>
  <c r="S49"/>
  <c r="T49" s="1"/>
  <c r="F60"/>
  <c r="J60" s="1"/>
  <c r="P71"/>
  <c r="R93"/>
  <c r="L104"/>
  <c r="S104"/>
  <c r="T104" s="1"/>
  <c r="P115"/>
  <c r="P126"/>
  <c r="L137"/>
  <c r="S137"/>
  <c r="T137" s="1"/>
  <c r="F148"/>
  <c r="J148" s="1"/>
  <c r="P159"/>
  <c r="R170"/>
  <c r="L181"/>
  <c r="S181"/>
  <c r="T181" s="1"/>
  <c r="F192"/>
  <c r="J192" s="1"/>
  <c r="F203"/>
  <c r="J203" s="1"/>
  <c r="H214"/>
  <c r="P214"/>
  <c r="S214"/>
  <c r="T214" s="1"/>
  <c r="R225"/>
  <c r="L236"/>
  <c r="L247"/>
  <c r="S247"/>
  <c r="T247" s="1"/>
  <c r="F258"/>
  <c r="J258" s="1"/>
  <c r="F269"/>
  <c r="J269" s="1"/>
  <c r="P280"/>
  <c r="P291"/>
  <c r="R302"/>
  <c r="R313"/>
  <c r="L324"/>
  <c r="L335"/>
  <c r="S335"/>
  <c r="T335" s="1"/>
  <c r="F346"/>
  <c r="J346" s="1"/>
  <c r="F357"/>
  <c r="J357" s="1"/>
  <c r="P368"/>
  <c r="H379"/>
  <c r="P379"/>
  <c r="R390"/>
  <c r="I137"/>
  <c r="H225"/>
  <c r="I236"/>
  <c r="I247"/>
  <c r="H313"/>
  <c r="I324"/>
  <c r="I335"/>
  <c r="I170"/>
  <c r="I225"/>
  <c r="I390"/>
  <c r="G38"/>
  <c r="G214"/>
  <c r="G236"/>
  <c r="G280"/>
  <c r="G368"/>
  <c r="F5"/>
  <c r="J5" s="1"/>
  <c r="F93"/>
  <c r="J93" s="1"/>
  <c r="F115"/>
  <c r="J115" s="1"/>
  <c r="G27"/>
  <c r="G137"/>
  <c r="G159"/>
  <c r="G225"/>
  <c r="G247"/>
  <c r="G269"/>
  <c r="G335"/>
  <c r="G379"/>
  <c r="R16" i="7"/>
  <c r="S16"/>
  <c r="T16" s="1"/>
  <c r="J60" i="6"/>
  <c r="N60"/>
  <c r="S25" i="7"/>
  <c r="T25" s="1"/>
  <c r="M30"/>
  <c r="N30" s="1"/>
  <c r="Q30"/>
  <c r="R30" s="1"/>
  <c r="D30"/>
  <c r="O30"/>
  <c r="P30" s="1"/>
  <c r="L30"/>
  <c r="N170" i="6"/>
  <c r="R170"/>
  <c r="N148"/>
  <c r="P137"/>
  <c r="I137"/>
  <c r="H137"/>
  <c r="G137"/>
  <c r="J137"/>
  <c r="N137"/>
  <c r="R137"/>
  <c r="L137"/>
  <c r="N27"/>
  <c r="P38"/>
  <c r="N126"/>
  <c r="P148"/>
  <c r="R159"/>
  <c r="S225"/>
  <c r="T225" s="1"/>
  <c r="N236"/>
  <c r="P247"/>
  <c r="R258"/>
  <c r="S280"/>
  <c r="T280" s="1"/>
  <c r="F291"/>
  <c r="J291" s="1"/>
  <c r="N291"/>
  <c r="N335"/>
  <c r="P346"/>
  <c r="R357"/>
  <c r="F379"/>
  <c r="L412"/>
  <c r="N434"/>
  <c r="P60"/>
  <c r="T126"/>
  <c r="L291"/>
  <c r="T291"/>
  <c r="T335"/>
  <c r="T423"/>
  <c r="L203"/>
  <c r="S203"/>
  <c r="T203" s="1"/>
  <c r="F214"/>
  <c r="J214" s="1"/>
  <c r="N214"/>
  <c r="S247"/>
  <c r="T247" s="1"/>
  <c r="F313"/>
  <c r="J313" s="1"/>
  <c r="R335"/>
  <c r="S379"/>
  <c r="T379" s="1"/>
  <c r="L390"/>
  <c r="R434"/>
  <c r="S5"/>
  <c r="T5" s="1"/>
  <c r="P27"/>
  <c r="R38"/>
  <c r="F71"/>
  <c r="J71" s="1"/>
  <c r="P82"/>
  <c r="R93"/>
  <c r="S104"/>
  <c r="P126"/>
  <c r="S159"/>
  <c r="T159" s="1"/>
  <c r="L214"/>
  <c r="P236"/>
  <c r="R247"/>
  <c r="S313"/>
  <c r="T313" s="1"/>
  <c r="F324"/>
  <c r="J324" s="1"/>
  <c r="N324"/>
  <c r="P335"/>
  <c r="R346"/>
  <c r="P423"/>
  <c r="P434"/>
  <c r="L104"/>
  <c r="T104"/>
  <c r="L115"/>
  <c r="L181"/>
  <c r="T181"/>
  <c r="L192"/>
  <c r="T192"/>
  <c r="L269"/>
  <c r="T269"/>
  <c r="L280"/>
  <c r="L357"/>
  <c r="L368"/>
  <c r="S368"/>
  <c r="T368" s="1"/>
  <c r="J379"/>
  <c r="J390"/>
  <c r="R390"/>
  <c r="R401"/>
  <c r="L401"/>
  <c r="S60"/>
  <c r="T60" s="1"/>
  <c r="S71"/>
  <c r="T71" s="1"/>
  <c r="R192"/>
  <c r="F236"/>
  <c r="J236" s="1"/>
  <c r="R280"/>
  <c r="L302"/>
  <c r="L379"/>
  <c r="F27"/>
  <c r="J27" s="1"/>
  <c r="R115"/>
  <c r="F148"/>
  <c r="J148" s="1"/>
  <c r="S214"/>
  <c r="T214" s="1"/>
  <c r="S49"/>
  <c r="T49" s="1"/>
  <c r="S115"/>
  <c r="T115" s="1"/>
  <c r="S16"/>
  <c r="T16" s="1"/>
  <c r="F82"/>
  <c r="R104"/>
  <c r="F126"/>
  <c r="J126" s="1"/>
  <c r="R181"/>
  <c r="F225"/>
  <c r="J225" s="1"/>
  <c r="R269"/>
  <c r="S302"/>
  <c r="T302" s="1"/>
  <c r="R16"/>
  <c r="S27"/>
  <c r="P49"/>
  <c r="S82"/>
  <c r="P104"/>
  <c r="P115"/>
  <c r="L126"/>
  <c r="L148"/>
  <c r="S148"/>
  <c r="T148" s="1"/>
  <c r="F159"/>
  <c r="J159" s="1"/>
  <c r="F170"/>
  <c r="J170" s="1"/>
  <c r="P181"/>
  <c r="P192"/>
  <c r="I203"/>
  <c r="R203"/>
  <c r="I214"/>
  <c r="R214"/>
  <c r="L225"/>
  <c r="L236"/>
  <c r="S236"/>
  <c r="T236" s="1"/>
  <c r="F247"/>
  <c r="J247" s="1"/>
  <c r="F258"/>
  <c r="J258" s="1"/>
  <c r="P269"/>
  <c r="P280"/>
  <c r="I291"/>
  <c r="R291"/>
  <c r="I302"/>
  <c r="R302"/>
  <c r="L313"/>
  <c r="L324"/>
  <c r="S324"/>
  <c r="T324" s="1"/>
  <c r="F335"/>
  <c r="J335" s="1"/>
  <c r="F346"/>
  <c r="J346" s="1"/>
  <c r="P357"/>
  <c r="P368"/>
  <c r="I379"/>
  <c r="I390"/>
  <c r="P401"/>
  <c r="N412"/>
  <c r="S412"/>
  <c r="T412" s="1"/>
  <c r="F423"/>
  <c r="J423" s="1"/>
  <c r="F434"/>
  <c r="J434" s="1"/>
  <c r="S38"/>
  <c r="F49"/>
  <c r="P71"/>
  <c r="R82"/>
  <c r="S93"/>
  <c r="F104"/>
  <c r="J104" s="1"/>
  <c r="N104"/>
  <c r="F115"/>
  <c r="J115" s="1"/>
  <c r="N115"/>
  <c r="R126"/>
  <c r="R148"/>
  <c r="L159"/>
  <c r="L170"/>
  <c r="S170"/>
  <c r="T170" s="1"/>
  <c r="F181"/>
  <c r="J181" s="1"/>
  <c r="N181"/>
  <c r="F192"/>
  <c r="J192" s="1"/>
  <c r="N192"/>
  <c r="P203"/>
  <c r="P214"/>
  <c r="R225"/>
  <c r="R236"/>
  <c r="L247"/>
  <c r="L258"/>
  <c r="S258"/>
  <c r="T258" s="1"/>
  <c r="F269"/>
  <c r="J269" s="1"/>
  <c r="N269"/>
  <c r="F280"/>
  <c r="J280" s="1"/>
  <c r="N280"/>
  <c r="P291"/>
  <c r="P302"/>
  <c r="R313"/>
  <c r="R324"/>
  <c r="L335"/>
  <c r="L346"/>
  <c r="S346"/>
  <c r="T346" s="1"/>
  <c r="F357"/>
  <c r="J357" s="1"/>
  <c r="N357"/>
  <c r="F368"/>
  <c r="J368" s="1"/>
  <c r="N368"/>
  <c r="P379"/>
  <c r="N390"/>
  <c r="S390"/>
  <c r="T390" s="1"/>
  <c r="F401"/>
  <c r="J401" s="1"/>
  <c r="F412"/>
  <c r="J412" s="1"/>
  <c r="R412"/>
  <c r="R423"/>
  <c r="L423"/>
  <c r="F93"/>
  <c r="H93" s="1"/>
  <c r="P93"/>
  <c r="N93"/>
  <c r="L93"/>
  <c r="T93"/>
  <c r="J82"/>
  <c r="N82"/>
  <c r="L82"/>
  <c r="T82"/>
  <c r="L71"/>
  <c r="R71"/>
  <c r="L60"/>
  <c r="R60"/>
  <c r="H60"/>
  <c r="I60"/>
  <c r="G60"/>
  <c r="J49"/>
  <c r="N49"/>
  <c r="L49"/>
  <c r="R49"/>
  <c r="F38"/>
  <c r="H38" s="1"/>
  <c r="N38"/>
  <c r="L38"/>
  <c r="T38"/>
  <c r="I27"/>
  <c r="H27"/>
  <c r="L27"/>
  <c r="T27"/>
  <c r="R27"/>
  <c r="F16"/>
  <c r="J16" s="1"/>
  <c r="L16"/>
  <c r="P16"/>
  <c r="F5"/>
  <c r="H5" s="1"/>
  <c r="R5"/>
  <c r="P5"/>
  <c r="L5"/>
  <c r="N5"/>
  <c r="H49"/>
  <c r="I71"/>
  <c r="I82"/>
  <c r="H203"/>
  <c r="H214"/>
  <c r="I225"/>
  <c r="I236"/>
  <c r="H291"/>
  <c r="H302"/>
  <c r="I313"/>
  <c r="I324"/>
  <c r="H379"/>
  <c r="H390"/>
  <c r="H71"/>
  <c r="H82"/>
  <c r="H126"/>
  <c r="H148"/>
  <c r="H225"/>
  <c r="H236"/>
  <c r="I247"/>
  <c r="H313"/>
  <c r="H324"/>
  <c r="I335"/>
  <c r="I434"/>
  <c r="I49"/>
  <c r="G27"/>
  <c r="G49"/>
  <c r="G82"/>
  <c r="G115"/>
  <c r="G148"/>
  <c r="G170"/>
  <c r="G214"/>
  <c r="G236"/>
  <c r="G280"/>
  <c r="G302"/>
  <c r="G324"/>
  <c r="G390"/>
  <c r="G434"/>
  <c r="G71"/>
  <c r="G93"/>
  <c r="G104"/>
  <c r="G203"/>
  <c r="G225"/>
  <c r="G247"/>
  <c r="G269"/>
  <c r="G291"/>
  <c r="G313"/>
  <c r="G335"/>
  <c r="G379"/>
  <c r="G401"/>
  <c r="N379"/>
  <c r="N401"/>
  <c r="N423"/>
  <c r="C21" i="5"/>
  <c r="F16"/>
  <c r="J16" s="1"/>
  <c r="E21"/>
  <c r="R19"/>
  <c r="D21"/>
  <c r="O21"/>
  <c r="P21" s="1"/>
  <c r="P16"/>
  <c r="T19"/>
  <c r="N21"/>
  <c r="L21"/>
  <c r="L16"/>
  <c r="F10"/>
  <c r="J10" s="1"/>
  <c r="R21"/>
  <c r="L10"/>
  <c r="P10"/>
  <c r="G10"/>
  <c r="T10"/>
  <c r="F19"/>
  <c r="J19" s="1"/>
  <c r="N10"/>
  <c r="R10"/>
  <c r="T16"/>
  <c r="I10"/>
  <c r="N16"/>
  <c r="P72" i="4"/>
  <c r="I72"/>
  <c r="H72"/>
  <c r="G72"/>
  <c r="J72"/>
  <c r="R72"/>
  <c r="N72"/>
  <c r="L72"/>
  <c r="S138"/>
  <c r="R160"/>
  <c r="P270"/>
  <c r="F303"/>
  <c r="P61"/>
  <c r="L94"/>
  <c r="L204"/>
  <c r="R138"/>
  <c r="F215"/>
  <c r="G215" s="1"/>
  <c r="R248"/>
  <c r="P303"/>
  <c r="R314"/>
  <c r="P336"/>
  <c r="L358"/>
  <c r="L160"/>
  <c r="F171"/>
  <c r="J171" s="1"/>
  <c r="L292"/>
  <c r="L49"/>
  <c r="P49"/>
  <c r="F116"/>
  <c r="J116" s="1"/>
  <c r="F149"/>
  <c r="J149" s="1"/>
  <c r="L248"/>
  <c r="P358"/>
  <c r="R61"/>
  <c r="L61"/>
  <c r="F83"/>
  <c r="J83" s="1"/>
  <c r="P182"/>
  <c r="P215"/>
  <c r="R226"/>
  <c r="L226"/>
  <c r="P248"/>
  <c r="P281"/>
  <c r="S281"/>
  <c r="T281" s="1"/>
  <c r="F292"/>
  <c r="J292" s="1"/>
  <c r="F325"/>
  <c r="J325" s="1"/>
  <c r="L314"/>
  <c r="T369"/>
  <c r="S105"/>
  <c r="T105" s="1"/>
  <c r="S226"/>
  <c r="T226" s="1"/>
  <c r="F259"/>
  <c r="J259" s="1"/>
  <c r="S27"/>
  <c r="P94"/>
  <c r="L138"/>
  <c r="P160"/>
  <c r="P193"/>
  <c r="S193"/>
  <c r="T193" s="1"/>
  <c r="F204"/>
  <c r="J204" s="1"/>
  <c r="F237"/>
  <c r="J237" s="1"/>
  <c r="S314"/>
  <c r="L336"/>
  <c r="F347"/>
  <c r="J347" s="1"/>
  <c r="R38"/>
  <c r="P38"/>
  <c r="L38"/>
  <c r="P27"/>
  <c r="F27"/>
  <c r="G27" s="1"/>
  <c r="T27"/>
  <c r="N27"/>
  <c r="R27"/>
  <c r="L27"/>
  <c r="F16"/>
  <c r="I16" s="1"/>
  <c r="S5"/>
  <c r="T5" s="1"/>
  <c r="S16"/>
  <c r="T16" s="1"/>
  <c r="F38"/>
  <c r="J38" s="1"/>
  <c r="R49"/>
  <c r="S49"/>
  <c r="T49" s="1"/>
  <c r="F61"/>
  <c r="J61" s="1"/>
  <c r="P83"/>
  <c r="R94"/>
  <c r="S94"/>
  <c r="T94" s="1"/>
  <c r="H127"/>
  <c r="S149"/>
  <c r="T149" s="1"/>
  <c r="F160"/>
  <c r="J160" s="1"/>
  <c r="P171"/>
  <c r="R182"/>
  <c r="S182"/>
  <c r="T182" s="1"/>
  <c r="S237"/>
  <c r="T237" s="1"/>
  <c r="F248"/>
  <c r="J248" s="1"/>
  <c r="P259"/>
  <c r="R270"/>
  <c r="S270"/>
  <c r="T270" s="1"/>
  <c r="H303"/>
  <c r="S325"/>
  <c r="T325" s="1"/>
  <c r="F336"/>
  <c r="J336" s="1"/>
  <c r="P347"/>
  <c r="R358"/>
  <c r="S358"/>
  <c r="T358" s="1"/>
  <c r="P16"/>
  <c r="S38"/>
  <c r="T38" s="1"/>
  <c r="S61"/>
  <c r="T61" s="1"/>
  <c r="G127"/>
  <c r="S127"/>
  <c r="T127" s="1"/>
  <c r="F138"/>
  <c r="J138" s="1"/>
  <c r="P149"/>
  <c r="S160"/>
  <c r="T160" s="1"/>
  <c r="I171"/>
  <c r="S215"/>
  <c r="T215" s="1"/>
  <c r="F226"/>
  <c r="J226" s="1"/>
  <c r="P237"/>
  <c r="S248"/>
  <c r="T248" s="1"/>
  <c r="H292"/>
  <c r="G303"/>
  <c r="S303"/>
  <c r="T303" s="1"/>
  <c r="F314"/>
  <c r="J314" s="1"/>
  <c r="P325"/>
  <c r="S336"/>
  <c r="T336" s="1"/>
  <c r="H83"/>
  <c r="J127"/>
  <c r="P138"/>
  <c r="T138"/>
  <c r="I149"/>
  <c r="J215"/>
  <c r="P226"/>
  <c r="I248"/>
  <c r="J303"/>
  <c r="P314"/>
  <c r="T314"/>
  <c r="I325"/>
  <c r="H347"/>
  <c r="F49"/>
  <c r="J49" s="1"/>
  <c r="G83"/>
  <c r="S83"/>
  <c r="T83" s="1"/>
  <c r="F94"/>
  <c r="J94" s="1"/>
  <c r="F105"/>
  <c r="J105" s="1"/>
  <c r="R116"/>
  <c r="P116"/>
  <c r="S116"/>
  <c r="T116" s="1"/>
  <c r="I127"/>
  <c r="H160"/>
  <c r="S171"/>
  <c r="T171" s="1"/>
  <c r="F182"/>
  <c r="J182" s="1"/>
  <c r="F193"/>
  <c r="J193" s="1"/>
  <c r="R204"/>
  <c r="P204"/>
  <c r="S204"/>
  <c r="T204" s="1"/>
  <c r="I215"/>
  <c r="S259"/>
  <c r="T259" s="1"/>
  <c r="F270"/>
  <c r="J270" s="1"/>
  <c r="F281"/>
  <c r="J281" s="1"/>
  <c r="R292"/>
  <c r="P292"/>
  <c r="S292"/>
  <c r="T292" s="1"/>
  <c r="I303"/>
  <c r="H325"/>
  <c r="H336"/>
  <c r="G347"/>
  <c r="S347"/>
  <c r="T347" s="1"/>
  <c r="F358"/>
  <c r="J358" s="1"/>
  <c r="F369"/>
  <c r="J369" s="1"/>
  <c r="P5"/>
  <c r="I5"/>
  <c r="F5"/>
  <c r="H5" s="1"/>
  <c r="G5"/>
  <c r="J5"/>
  <c r="I204"/>
  <c r="I292"/>
  <c r="H314"/>
  <c r="H358"/>
  <c r="I138"/>
  <c r="I314"/>
  <c r="N5"/>
  <c r="R5"/>
  <c r="N105"/>
  <c r="R105"/>
  <c r="N149"/>
  <c r="R149"/>
  <c r="N215"/>
  <c r="R215"/>
  <c r="N259"/>
  <c r="R259"/>
  <c r="N303"/>
  <c r="R303"/>
  <c r="N325"/>
  <c r="R325"/>
  <c r="G182"/>
  <c r="G248"/>
  <c r="G292"/>
  <c r="G314"/>
  <c r="N16"/>
  <c r="R16"/>
  <c r="N83"/>
  <c r="R83"/>
  <c r="N127"/>
  <c r="R127"/>
  <c r="N171"/>
  <c r="R171"/>
  <c r="N193"/>
  <c r="R193"/>
  <c r="N237"/>
  <c r="R237"/>
  <c r="N281"/>
  <c r="R281"/>
  <c r="N347"/>
  <c r="R347"/>
  <c r="N369"/>
  <c r="R369"/>
  <c r="G138"/>
  <c r="G204"/>
  <c r="G358"/>
  <c r="L5"/>
  <c r="L16"/>
  <c r="N38"/>
  <c r="N49"/>
  <c r="N61"/>
  <c r="L83"/>
  <c r="N94"/>
  <c r="L105"/>
  <c r="N116"/>
  <c r="L127"/>
  <c r="N138"/>
  <c r="L149"/>
  <c r="N160"/>
  <c r="L171"/>
  <c r="N182"/>
  <c r="L193"/>
  <c r="N204"/>
  <c r="L215"/>
  <c r="N226"/>
  <c r="L237"/>
  <c r="N248"/>
  <c r="L259"/>
  <c r="N270"/>
  <c r="L281"/>
  <c r="N292"/>
  <c r="L303"/>
  <c r="N314"/>
  <c r="L325"/>
  <c r="N336"/>
  <c r="L347"/>
  <c r="N358"/>
  <c r="L369"/>
  <c r="G23" i="2"/>
  <c r="S23"/>
  <c r="T23" s="1"/>
  <c r="I21"/>
  <c r="I17"/>
  <c r="I13"/>
  <c r="I9"/>
  <c r="I5"/>
  <c r="J22"/>
  <c r="J21"/>
  <c r="J17"/>
  <c r="J14"/>
  <c r="J13"/>
  <c r="J10"/>
  <c r="J9"/>
  <c r="J6"/>
  <c r="J5"/>
  <c r="C28"/>
  <c r="M28"/>
  <c r="B26"/>
  <c r="K26"/>
  <c r="K28" s="1"/>
  <c r="E28"/>
  <c r="Q28"/>
  <c r="F23"/>
  <c r="N60" i="1"/>
  <c r="N104"/>
  <c r="R181"/>
  <c r="R192"/>
  <c r="R225"/>
  <c r="R236"/>
  <c r="R269"/>
  <c r="R324"/>
  <c r="S368"/>
  <c r="T368" s="1"/>
  <c r="N379"/>
  <c r="S390"/>
  <c r="T390" s="1"/>
  <c r="R412"/>
  <c r="P423"/>
  <c r="S423"/>
  <c r="F434"/>
  <c r="J434" s="1"/>
  <c r="S27"/>
  <c r="S291"/>
  <c r="J302"/>
  <c r="T434"/>
  <c r="N445"/>
  <c r="T302"/>
  <c r="R379"/>
  <c r="S126"/>
  <c r="T126" s="1"/>
  <c r="P16"/>
  <c r="P93"/>
  <c r="P313"/>
  <c r="P401"/>
  <c r="F412"/>
  <c r="P434"/>
  <c r="P126"/>
  <c r="H126"/>
  <c r="F126"/>
  <c r="I126" s="1"/>
  <c r="N126"/>
  <c r="R126"/>
  <c r="L126"/>
  <c r="P192"/>
  <c r="P159"/>
  <c r="F159"/>
  <c r="H159" s="1"/>
  <c r="R159"/>
  <c r="R148"/>
  <c r="P148"/>
  <c r="R137"/>
  <c r="R115"/>
  <c r="P104"/>
  <c r="R104"/>
  <c r="N93"/>
  <c r="L93"/>
  <c r="L82"/>
  <c r="P82"/>
  <c r="L71"/>
  <c r="F60"/>
  <c r="G60" s="1"/>
  <c r="P49"/>
  <c r="R49"/>
  <c r="F38"/>
  <c r="I38" s="1"/>
  <c r="L38"/>
  <c r="N27"/>
  <c r="L27"/>
  <c r="T27"/>
  <c r="P27"/>
  <c r="S16"/>
  <c r="N5"/>
  <c r="L5"/>
  <c r="R27"/>
  <c r="N38"/>
  <c r="I60"/>
  <c r="P60"/>
  <c r="S82"/>
  <c r="T82" s="1"/>
  <c r="P137"/>
  <c r="S137"/>
  <c r="T137" s="1"/>
  <c r="F148"/>
  <c r="J148" s="1"/>
  <c r="P181"/>
  <c r="S181"/>
  <c r="T181" s="1"/>
  <c r="F192"/>
  <c r="J192" s="1"/>
  <c r="P225"/>
  <c r="S225"/>
  <c r="T225" s="1"/>
  <c r="F236"/>
  <c r="J236" s="1"/>
  <c r="P269"/>
  <c r="S269"/>
  <c r="T269" s="1"/>
  <c r="F280"/>
  <c r="J280" s="1"/>
  <c r="R313"/>
  <c r="L324"/>
  <c r="N335"/>
  <c r="H346"/>
  <c r="P346"/>
  <c r="S346"/>
  <c r="T346" s="1"/>
  <c r="R357"/>
  <c r="R368"/>
  <c r="L368"/>
  <c r="P379"/>
  <c r="S379"/>
  <c r="T379" s="1"/>
  <c r="F390"/>
  <c r="J390" s="1"/>
  <c r="N401"/>
  <c r="H412"/>
  <c r="P412"/>
  <c r="R445"/>
  <c r="P38"/>
  <c r="S60"/>
  <c r="T60" s="1"/>
  <c r="N71"/>
  <c r="S71"/>
  <c r="T71" s="1"/>
  <c r="S93"/>
  <c r="T93" s="1"/>
  <c r="P115"/>
  <c r="S115"/>
  <c r="T115" s="1"/>
  <c r="F137"/>
  <c r="J137" s="1"/>
  <c r="L148"/>
  <c r="N159"/>
  <c r="P170"/>
  <c r="S170"/>
  <c r="T170" s="1"/>
  <c r="L192"/>
  <c r="N203"/>
  <c r="P214"/>
  <c r="S214"/>
  <c r="T214" s="1"/>
  <c r="L236"/>
  <c r="N247"/>
  <c r="P258"/>
  <c r="S258"/>
  <c r="T258" s="1"/>
  <c r="F269"/>
  <c r="J269" s="1"/>
  <c r="R280"/>
  <c r="L280"/>
  <c r="N291"/>
  <c r="P302"/>
  <c r="S335"/>
  <c r="T335" s="1"/>
  <c r="J346"/>
  <c r="L390"/>
  <c r="S401"/>
  <c r="T401" s="1"/>
  <c r="J412"/>
  <c r="N423"/>
  <c r="S38"/>
  <c r="T38" s="1"/>
  <c r="S49"/>
  <c r="T49" s="1"/>
  <c r="L60"/>
  <c r="R71"/>
  <c r="F82"/>
  <c r="J82" s="1"/>
  <c r="R93"/>
  <c r="S104"/>
  <c r="T104" s="1"/>
  <c r="F115"/>
  <c r="J115" s="1"/>
  <c r="H137"/>
  <c r="I148"/>
  <c r="S159"/>
  <c r="T159" s="1"/>
  <c r="F170"/>
  <c r="J170" s="1"/>
  <c r="S203"/>
  <c r="T203" s="1"/>
  <c r="F214"/>
  <c r="J214" s="1"/>
  <c r="S247"/>
  <c r="T247" s="1"/>
  <c r="F258"/>
  <c r="J258" s="1"/>
  <c r="H269"/>
  <c r="T291"/>
  <c r="S324"/>
  <c r="T324" s="1"/>
  <c r="R335"/>
  <c r="L346"/>
  <c r="I390"/>
  <c r="R401"/>
  <c r="L412"/>
  <c r="T412"/>
  <c r="T423"/>
  <c r="I82"/>
  <c r="L115"/>
  <c r="H148"/>
  <c r="S148"/>
  <c r="T148" s="1"/>
  <c r="L170"/>
  <c r="S192"/>
  <c r="T192" s="1"/>
  <c r="L214"/>
  <c r="S236"/>
  <c r="T236" s="1"/>
  <c r="R247"/>
  <c r="L258"/>
  <c r="G269"/>
  <c r="H280"/>
  <c r="S280"/>
  <c r="T280" s="1"/>
  <c r="R291"/>
  <c r="L302"/>
  <c r="S313"/>
  <c r="T313" s="1"/>
  <c r="F324"/>
  <c r="J324" s="1"/>
  <c r="I346"/>
  <c r="P357"/>
  <c r="S357"/>
  <c r="T357" s="1"/>
  <c r="F368"/>
  <c r="J368" s="1"/>
  <c r="H390"/>
  <c r="P390"/>
  <c r="I412"/>
  <c r="R423"/>
  <c r="L434"/>
  <c r="P445"/>
  <c r="S445"/>
  <c r="T445" s="1"/>
  <c r="G5"/>
  <c r="F5"/>
  <c r="H5" s="1"/>
  <c r="P5"/>
  <c r="S5"/>
  <c r="T5" s="1"/>
  <c r="F16"/>
  <c r="H16" s="1"/>
  <c r="T16"/>
  <c r="R16"/>
  <c r="D28" i="2"/>
  <c r="B28"/>
  <c r="H170" i="1"/>
  <c r="G247"/>
  <c r="H258"/>
  <c r="H302"/>
  <c r="I324"/>
  <c r="H434"/>
  <c r="H247"/>
  <c r="I258"/>
  <c r="I302"/>
  <c r="I434"/>
  <c r="R38"/>
  <c r="N82"/>
  <c r="G115"/>
  <c r="I137"/>
  <c r="G148"/>
  <c r="G236"/>
  <c r="I247"/>
  <c r="G258"/>
  <c r="I269"/>
  <c r="G280"/>
  <c r="F27"/>
  <c r="J27" s="1"/>
  <c r="F49"/>
  <c r="J49" s="1"/>
  <c r="F71"/>
  <c r="J71" s="1"/>
  <c r="F104"/>
  <c r="J104" s="1"/>
  <c r="F181"/>
  <c r="J181" s="1"/>
  <c r="F203"/>
  <c r="J203" s="1"/>
  <c r="F225"/>
  <c r="J225" s="1"/>
  <c r="F291"/>
  <c r="J291" s="1"/>
  <c r="F313"/>
  <c r="J313" s="1"/>
  <c r="F335"/>
  <c r="J335" s="1"/>
  <c r="F357"/>
  <c r="J357" s="1"/>
  <c r="F379"/>
  <c r="J379" s="1"/>
  <c r="F401"/>
  <c r="J401" s="1"/>
  <c r="F423"/>
  <c r="J423" s="1"/>
  <c r="F445"/>
  <c r="J445" s="1"/>
  <c r="R5"/>
  <c r="R60"/>
  <c r="G302"/>
  <c r="G324"/>
  <c r="G346"/>
  <c r="G368"/>
  <c r="G390"/>
  <c r="G412"/>
  <c r="G434"/>
  <c r="L16"/>
  <c r="C93"/>
  <c r="L104"/>
  <c r="N115"/>
  <c r="L137"/>
  <c r="N148"/>
  <c r="L159"/>
  <c r="N170"/>
  <c r="L181"/>
  <c r="N192"/>
  <c r="L203"/>
  <c r="N214"/>
  <c r="L225"/>
  <c r="N236"/>
  <c r="L247"/>
  <c r="N258"/>
  <c r="L269"/>
  <c r="N280"/>
  <c r="L291"/>
  <c r="N302"/>
  <c r="L313"/>
  <c r="N324"/>
  <c r="L335"/>
  <c r="N346"/>
  <c r="L357"/>
  <c r="N368"/>
  <c r="L379"/>
  <c r="N390"/>
  <c r="L401"/>
  <c r="N412"/>
  <c r="L423"/>
  <c r="N434"/>
  <c r="L445"/>
  <c r="G24" i="21" l="1"/>
  <c r="H24"/>
  <c r="I21"/>
  <c r="G21"/>
  <c r="I24"/>
  <c r="I18"/>
  <c r="H21"/>
  <c r="I14"/>
  <c r="G14"/>
  <c r="S26"/>
  <c r="T26" s="1"/>
  <c r="J14"/>
  <c r="H18"/>
  <c r="G18"/>
  <c r="L26"/>
  <c r="F26"/>
  <c r="H26" s="1"/>
  <c r="P26"/>
  <c r="R26"/>
  <c r="N26"/>
  <c r="H21" i="17"/>
  <c r="J21"/>
  <c r="I27"/>
  <c r="H27"/>
  <c r="H24"/>
  <c r="G24"/>
  <c r="I24"/>
  <c r="J16"/>
  <c r="S29"/>
  <c r="T29" s="1"/>
  <c r="G16"/>
  <c r="H16"/>
  <c r="F29"/>
  <c r="G29" s="1"/>
  <c r="P29"/>
  <c r="G27"/>
  <c r="R29"/>
  <c r="N29"/>
  <c r="L29"/>
  <c r="G21" i="14"/>
  <c r="I21"/>
  <c r="H21"/>
  <c r="F26"/>
  <c r="J26" s="1"/>
  <c r="G16"/>
  <c r="I16"/>
  <c r="H16"/>
  <c r="S26"/>
  <c r="T26" s="1"/>
  <c r="L26"/>
  <c r="R26"/>
  <c r="P26"/>
  <c r="N26"/>
  <c r="G16" i="5"/>
  <c r="I16"/>
  <c r="H16"/>
  <c r="J13" i="7"/>
  <c r="H13"/>
  <c r="I13"/>
  <c r="G16"/>
  <c r="C30"/>
  <c r="F30" s="1"/>
  <c r="G30" s="1"/>
  <c r="J16"/>
  <c r="I16"/>
  <c r="I6"/>
  <c r="H6"/>
  <c r="J6"/>
  <c r="H22"/>
  <c r="I22"/>
  <c r="J22"/>
  <c r="L25" i="13"/>
  <c r="R25"/>
  <c r="P25"/>
  <c r="S25"/>
  <c r="T25" s="1"/>
  <c r="N25"/>
  <c r="F25"/>
  <c r="G25" s="1"/>
  <c r="G137" i="12"/>
  <c r="G126"/>
  <c r="H115"/>
  <c r="I115"/>
  <c r="G115"/>
  <c r="G181"/>
  <c r="I126"/>
  <c r="G401"/>
  <c r="G60"/>
  <c r="H269"/>
  <c r="H93"/>
  <c r="I401"/>
  <c r="I357"/>
  <c r="I313"/>
  <c r="I269"/>
  <c r="I225"/>
  <c r="I181"/>
  <c r="H313"/>
  <c r="H357"/>
  <c r="H181"/>
  <c r="H390"/>
  <c r="H346"/>
  <c r="H302"/>
  <c r="H258"/>
  <c r="H214"/>
  <c r="H170"/>
  <c r="H126"/>
  <c r="H401"/>
  <c r="H225"/>
  <c r="I60"/>
  <c r="H60"/>
  <c r="I38"/>
  <c r="H38"/>
  <c r="J38"/>
  <c r="I16"/>
  <c r="H16"/>
  <c r="G16"/>
  <c r="G5"/>
  <c r="I5"/>
  <c r="J5"/>
  <c r="C25" i="9"/>
  <c r="G15"/>
  <c r="S15"/>
  <c r="T15" s="1"/>
  <c r="H15"/>
  <c r="R25"/>
  <c r="P25"/>
  <c r="N25"/>
  <c r="F25"/>
  <c r="G25" s="1"/>
  <c r="S25"/>
  <c r="T25" s="1"/>
  <c r="G137" i="8"/>
  <c r="I137"/>
  <c r="I181"/>
  <c r="I214"/>
  <c r="G5"/>
  <c r="G269"/>
  <c r="G181"/>
  <c r="H390"/>
  <c r="H346"/>
  <c r="H247"/>
  <c r="I247"/>
  <c r="H302"/>
  <c r="I104"/>
  <c r="G335"/>
  <c r="H269"/>
  <c r="I390"/>
  <c r="H104"/>
  <c r="I38"/>
  <c r="H38"/>
  <c r="G27"/>
  <c r="I27"/>
  <c r="H27"/>
  <c r="H324"/>
  <c r="G412"/>
  <c r="H71"/>
  <c r="G390"/>
  <c r="G346"/>
  <c r="I302"/>
  <c r="H335"/>
  <c r="G104"/>
  <c r="H5"/>
  <c r="I335"/>
  <c r="I159"/>
  <c r="I5"/>
  <c r="I258"/>
  <c r="H412"/>
  <c r="G357"/>
  <c r="I236"/>
  <c r="H159"/>
  <c r="H357"/>
  <c r="H181"/>
  <c r="I93"/>
  <c r="G159"/>
  <c r="I346"/>
  <c r="I412"/>
  <c r="I357"/>
  <c r="G247"/>
  <c r="G93"/>
  <c r="I324"/>
  <c r="H93"/>
  <c r="G148"/>
  <c r="I148"/>
  <c r="I192"/>
  <c r="I126"/>
  <c r="G126"/>
  <c r="G192"/>
  <c r="I280"/>
  <c r="H126"/>
  <c r="G16"/>
  <c r="H192"/>
  <c r="G71"/>
  <c r="G258"/>
  <c r="G280"/>
  <c r="H16"/>
  <c r="H148"/>
  <c r="H280"/>
  <c r="I16"/>
  <c r="I71"/>
  <c r="H258"/>
  <c r="H19" i="11"/>
  <c r="J19"/>
  <c r="I19"/>
  <c r="G19"/>
  <c r="F15"/>
  <c r="S15"/>
  <c r="T15" s="1"/>
  <c r="S24"/>
  <c r="T24" s="1"/>
  <c r="N24"/>
  <c r="R24"/>
  <c r="L24"/>
  <c r="P24"/>
  <c r="F24"/>
  <c r="G357" i="10"/>
  <c r="G324"/>
  <c r="G60"/>
  <c r="I49"/>
  <c r="G49"/>
  <c r="H126"/>
  <c r="G313"/>
  <c r="G126"/>
  <c r="G16"/>
  <c r="G302"/>
  <c r="G170"/>
  <c r="I313"/>
  <c r="H390"/>
  <c r="H302"/>
  <c r="I181"/>
  <c r="H38"/>
  <c r="H280"/>
  <c r="H159"/>
  <c r="I280"/>
  <c r="G82"/>
  <c r="H291"/>
  <c r="I291"/>
  <c r="I27"/>
  <c r="G291"/>
  <c r="G181"/>
  <c r="G104"/>
  <c r="G390"/>
  <c r="I302"/>
  <c r="H170"/>
  <c r="H368"/>
  <c r="H27"/>
  <c r="I82"/>
  <c r="H115"/>
  <c r="G346"/>
  <c r="G258"/>
  <c r="I104"/>
  <c r="J82"/>
  <c r="G71"/>
  <c r="I71"/>
  <c r="H71"/>
  <c r="I38"/>
  <c r="I115"/>
  <c r="G148"/>
  <c r="H148"/>
  <c r="H269"/>
  <c r="H203"/>
  <c r="H335"/>
  <c r="H247"/>
  <c r="I192"/>
  <c r="I148"/>
  <c r="H104"/>
  <c r="H49"/>
  <c r="I346"/>
  <c r="I258"/>
  <c r="I203"/>
  <c r="I60"/>
  <c r="H346"/>
  <c r="I357"/>
  <c r="I269"/>
  <c r="G203"/>
  <c r="G192"/>
  <c r="G115"/>
  <c r="H357"/>
  <c r="H258"/>
  <c r="H192"/>
  <c r="H60"/>
  <c r="H16"/>
  <c r="H324"/>
  <c r="H236"/>
  <c r="H181"/>
  <c r="H137"/>
  <c r="I16"/>
  <c r="I93"/>
  <c r="H5"/>
  <c r="I5"/>
  <c r="G5"/>
  <c r="G93"/>
  <c r="H93"/>
  <c r="S30" i="7"/>
  <c r="T30" s="1"/>
  <c r="I148" i="6"/>
  <c r="G126"/>
  <c r="I126"/>
  <c r="G181"/>
  <c r="G368"/>
  <c r="I346"/>
  <c r="I258"/>
  <c r="H269"/>
  <c r="G159"/>
  <c r="G346"/>
  <c r="G258"/>
  <c r="I93"/>
  <c r="H104"/>
  <c r="I181"/>
  <c r="H434"/>
  <c r="G357"/>
  <c r="G412"/>
  <c r="J93"/>
  <c r="H401"/>
  <c r="H368"/>
  <c r="H181"/>
  <c r="H335"/>
  <c r="H258"/>
  <c r="I115"/>
  <c r="H423"/>
  <c r="I368"/>
  <c r="H170"/>
  <c r="I192"/>
  <c r="G192"/>
  <c r="I423"/>
  <c r="H412"/>
  <c r="H357"/>
  <c r="H192"/>
  <c r="I280"/>
  <c r="I401"/>
  <c r="H346"/>
  <c r="I104"/>
  <c r="I159"/>
  <c r="G423"/>
  <c r="H280"/>
  <c r="H115"/>
  <c r="H247"/>
  <c r="I412"/>
  <c r="I357"/>
  <c r="I269"/>
  <c r="H159"/>
  <c r="I170"/>
  <c r="J38"/>
  <c r="G38"/>
  <c r="I38"/>
  <c r="I16"/>
  <c r="G16"/>
  <c r="H16"/>
  <c r="I5"/>
  <c r="G5"/>
  <c r="J5"/>
  <c r="S21" i="5"/>
  <c r="T21" s="1"/>
  <c r="F21"/>
  <c r="J21" s="1"/>
  <c r="H10"/>
  <c r="H19"/>
  <c r="I19"/>
  <c r="G19"/>
  <c r="I83" i="4"/>
  <c r="G61"/>
  <c r="I358"/>
  <c r="H61"/>
  <c r="I61"/>
  <c r="H204"/>
  <c r="H237"/>
  <c r="G171"/>
  <c r="H215"/>
  <c r="G336"/>
  <c r="H116"/>
  <c r="H138"/>
  <c r="G259"/>
  <c r="H149"/>
  <c r="H38"/>
  <c r="I237"/>
  <c r="H171"/>
  <c r="I259"/>
  <c r="G149"/>
  <c r="G16"/>
  <c r="G116"/>
  <c r="H259"/>
  <c r="G160"/>
  <c r="I116"/>
  <c r="H248"/>
  <c r="I160"/>
  <c r="G237"/>
  <c r="G49"/>
  <c r="I226"/>
  <c r="H270"/>
  <c r="I336"/>
  <c r="I347"/>
  <c r="G325"/>
  <c r="H27"/>
  <c r="G369"/>
  <c r="H193"/>
  <c r="H105"/>
  <c r="J27"/>
  <c r="I27"/>
  <c r="I38"/>
  <c r="G38"/>
  <c r="J16"/>
  <c r="H16"/>
  <c r="H281"/>
  <c r="I270"/>
  <c r="G226"/>
  <c r="G281"/>
  <c r="H182"/>
  <c r="H94"/>
  <c r="H49"/>
  <c r="H369"/>
  <c r="G94"/>
  <c r="G270"/>
  <c r="H226"/>
  <c r="G193"/>
  <c r="G105"/>
  <c r="I182"/>
  <c r="I94"/>
  <c r="I49"/>
  <c r="I369"/>
  <c r="I281"/>
  <c r="I193"/>
  <c r="I105"/>
  <c r="F28" i="2"/>
  <c r="J28" s="1"/>
  <c r="S28"/>
  <c r="I23"/>
  <c r="H23"/>
  <c r="J23"/>
  <c r="I115" i="1"/>
  <c r="L28" i="2"/>
  <c r="R28"/>
  <c r="G214" i="1"/>
  <c r="G104"/>
  <c r="I214"/>
  <c r="H214"/>
  <c r="I368"/>
  <c r="I291"/>
  <c r="I192"/>
  <c r="J126"/>
  <c r="G126"/>
  <c r="H192"/>
  <c r="G192"/>
  <c r="G170"/>
  <c r="I170"/>
  <c r="I159"/>
  <c r="G159"/>
  <c r="J159"/>
  <c r="G137"/>
  <c r="H115"/>
  <c r="J60"/>
  <c r="H60"/>
  <c r="H38"/>
  <c r="J38"/>
  <c r="G38"/>
  <c r="H291"/>
  <c r="H203"/>
  <c r="H104"/>
  <c r="I379"/>
  <c r="G203"/>
  <c r="H335"/>
  <c r="I104"/>
  <c r="H236"/>
  <c r="I280"/>
  <c r="I236"/>
  <c r="G423"/>
  <c r="H313"/>
  <c r="I423"/>
  <c r="G181"/>
  <c r="H82"/>
  <c r="G401"/>
  <c r="I49"/>
  <c r="I203"/>
  <c r="H181"/>
  <c r="H368"/>
  <c r="H324"/>
  <c r="H423"/>
  <c r="G27"/>
  <c r="I181"/>
  <c r="I335"/>
  <c r="G82"/>
  <c r="J5"/>
  <c r="I5"/>
  <c r="J16"/>
  <c r="I16"/>
  <c r="G16"/>
  <c r="N28" i="2"/>
  <c r="H28"/>
  <c r="F93" i="1"/>
  <c r="G93" s="1"/>
  <c r="I357"/>
  <c r="G445"/>
  <c r="G357"/>
  <c r="G335"/>
  <c r="H445"/>
  <c r="I225"/>
  <c r="H401"/>
  <c r="G225"/>
  <c r="G49"/>
  <c r="I401"/>
  <c r="G313"/>
  <c r="H49"/>
  <c r="I445"/>
  <c r="G71"/>
  <c r="I313"/>
  <c r="I71"/>
  <c r="H357"/>
  <c r="G291"/>
  <c r="H71"/>
  <c r="G379"/>
  <c r="H27"/>
  <c r="H379"/>
  <c r="H225"/>
  <c r="I27"/>
  <c r="J26" i="21" l="1"/>
  <c r="I26"/>
  <c r="G26"/>
  <c r="H29" i="17"/>
  <c r="J29"/>
  <c r="I29"/>
  <c r="I26" i="14"/>
  <c r="H26"/>
  <c r="G26"/>
  <c r="J25" i="13"/>
  <c r="I25"/>
  <c r="H25"/>
  <c r="J25" i="9"/>
  <c r="I25"/>
  <c r="H25"/>
  <c r="H15" i="11"/>
  <c r="J15"/>
  <c r="I15"/>
  <c r="G15"/>
  <c r="J24"/>
  <c r="I24"/>
  <c r="H24"/>
  <c r="G24"/>
  <c r="J30" i="7"/>
  <c r="H30"/>
  <c r="I30"/>
  <c r="I21" i="5"/>
  <c r="H21"/>
  <c r="G21"/>
  <c r="G28" i="2"/>
  <c r="I28"/>
  <c r="J93" i="1"/>
  <c r="H93"/>
  <c r="I93"/>
  <c r="O26" i="2" l="1"/>
  <c r="O28" s="1"/>
  <c r="P28" s="1"/>
  <c r="T28" l="1"/>
</calcChain>
</file>

<file path=xl/sharedStrings.xml><?xml version="1.0" encoding="utf-8"?>
<sst xmlns="http://schemas.openxmlformats.org/spreadsheetml/2006/main" count="3032" uniqueCount="114">
  <si>
    <t>电容器各参数数量、质量情况汇总表</t>
    <phoneticPr fontId="4" type="noConversion"/>
  </si>
  <si>
    <r>
      <t>2018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Times New Roman"/>
        <family val="1"/>
      </rPr>
      <t>1</t>
    </r>
    <r>
      <rPr>
        <sz val="11"/>
        <color theme="1"/>
        <rFont val="宋体"/>
        <family val="2"/>
        <charset val="134"/>
        <scheme val="minor"/>
      </rPr>
      <t>月份</t>
    </r>
    <phoneticPr fontId="4" type="noConversion"/>
  </si>
  <si>
    <t>规格</t>
    <phoneticPr fontId="4" type="noConversion"/>
  </si>
  <si>
    <t>卷绕数</t>
    <phoneticPr fontId="4" type="noConversion"/>
  </si>
  <si>
    <r>
      <t>Ｃ</t>
    </r>
    <r>
      <rPr>
        <sz val="6"/>
        <rFont val="宋体"/>
        <family val="3"/>
        <charset val="134"/>
      </rPr>
      <t>１</t>
    </r>
    <phoneticPr fontId="4" type="noConversion"/>
  </si>
  <si>
    <r>
      <t>Ｃ</t>
    </r>
    <r>
      <rPr>
        <sz val="6"/>
        <rFont val="宋体"/>
        <family val="3"/>
        <charset val="134"/>
      </rPr>
      <t>２</t>
    </r>
    <phoneticPr fontId="4" type="noConversion"/>
  </si>
  <si>
    <r>
      <t>Ｃ</t>
    </r>
    <r>
      <rPr>
        <sz val="6"/>
        <rFont val="宋体"/>
        <family val="3"/>
        <charset val="134"/>
      </rPr>
      <t>３</t>
    </r>
    <phoneticPr fontId="4" type="noConversion"/>
  </si>
  <si>
    <r>
      <t>Ｃ</t>
    </r>
    <r>
      <rPr>
        <sz val="6"/>
        <rFont val="宋体"/>
        <family val="3"/>
        <charset val="134"/>
      </rPr>
      <t>１</t>
    </r>
    <r>
      <rPr>
        <sz val="11"/>
        <color theme="1"/>
        <rFont val="宋体"/>
        <family val="2"/>
        <charset val="134"/>
        <scheme val="minor"/>
      </rPr>
      <t>率</t>
    </r>
    <phoneticPr fontId="4" type="noConversion"/>
  </si>
  <si>
    <r>
      <t>Ｃ</t>
    </r>
    <r>
      <rPr>
        <sz val="6"/>
        <rFont val="宋体"/>
        <family val="3"/>
        <charset val="134"/>
      </rPr>
      <t>２</t>
    </r>
    <r>
      <rPr>
        <sz val="11"/>
        <color theme="1"/>
        <rFont val="宋体"/>
        <family val="2"/>
        <charset val="134"/>
        <scheme val="minor"/>
      </rPr>
      <t>率</t>
    </r>
    <phoneticPr fontId="4" type="noConversion"/>
  </si>
  <si>
    <r>
      <t>Ｃ</t>
    </r>
    <r>
      <rPr>
        <sz val="6"/>
        <rFont val="宋体"/>
        <family val="3"/>
        <charset val="134"/>
      </rPr>
      <t>３</t>
    </r>
    <r>
      <rPr>
        <sz val="11"/>
        <color theme="1"/>
        <rFont val="宋体"/>
        <family val="2"/>
        <charset val="134"/>
        <scheme val="minor"/>
      </rPr>
      <t>率</t>
    </r>
    <phoneticPr fontId="4" type="noConversion"/>
  </si>
  <si>
    <t>成品率</t>
    <phoneticPr fontId="4" type="noConversion"/>
  </si>
  <si>
    <t>耐压</t>
    <phoneticPr fontId="4" type="noConversion"/>
  </si>
  <si>
    <t>绝缘</t>
    <phoneticPr fontId="4" type="noConversion"/>
  </si>
  <si>
    <t>损耗</t>
    <phoneticPr fontId="4" type="noConversion"/>
  </si>
  <si>
    <t>外观</t>
    <phoneticPr fontId="4" type="noConversion"/>
  </si>
  <si>
    <t>线损</t>
    <phoneticPr fontId="4" type="noConversion"/>
  </si>
  <si>
    <r>
      <t>C</t>
    </r>
    <r>
      <rPr>
        <sz val="6"/>
        <rFont val="宋体"/>
        <family val="3"/>
        <charset val="134"/>
      </rPr>
      <t>1</t>
    </r>
    <r>
      <rPr>
        <sz val="11"/>
        <color theme="1"/>
        <rFont val="宋体"/>
        <family val="2"/>
        <charset val="134"/>
        <scheme val="minor"/>
      </rPr>
      <t>C</t>
    </r>
    <r>
      <rPr>
        <sz val="6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>C</t>
    </r>
    <r>
      <rPr>
        <sz val="8"/>
        <rFont val="宋体"/>
        <family val="3"/>
        <charset val="134"/>
      </rPr>
      <t>3</t>
    </r>
    <phoneticPr fontId="4" type="noConversion"/>
  </si>
  <si>
    <t>　数量</t>
    <phoneticPr fontId="4" type="noConversion"/>
  </si>
  <si>
    <t>数量</t>
    <phoneticPr fontId="4" type="noConversion"/>
  </si>
  <si>
    <t>％</t>
    <phoneticPr fontId="4" type="noConversion"/>
  </si>
  <si>
    <t>不合格率</t>
    <phoneticPr fontId="4" type="noConversion"/>
  </si>
  <si>
    <t>外观率</t>
    <phoneticPr fontId="4" type="noConversion"/>
  </si>
  <si>
    <t>线损率</t>
    <phoneticPr fontId="4" type="noConversion"/>
  </si>
  <si>
    <t>卷绕</t>
    <phoneticPr fontId="4" type="noConversion"/>
  </si>
  <si>
    <t>J级</t>
    <phoneticPr fontId="4" type="noConversion"/>
  </si>
  <si>
    <t>K级</t>
    <phoneticPr fontId="4" type="noConversion"/>
  </si>
  <si>
    <t>M级</t>
    <phoneticPr fontId="4" type="noConversion"/>
  </si>
  <si>
    <t>CL21X 50V 1000P</t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</si>
  <si>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华文新魏"/>
        <family val="3"/>
        <charset val="134"/>
      </rPr>
      <t>月份</t>
    </r>
    <phoneticPr fontId="4" type="noConversion"/>
  </si>
  <si>
    <t>单位（只）</t>
  </si>
  <si>
    <t>规格</t>
  </si>
  <si>
    <t>卷绕数</t>
  </si>
  <si>
    <t>Ｃ１</t>
  </si>
  <si>
    <t>Ｃ２</t>
  </si>
  <si>
    <t>Ｃ３</t>
  </si>
  <si>
    <t>C1C2C3</t>
  </si>
  <si>
    <t>Ｃ１率</t>
  </si>
  <si>
    <t>Ｃ２率</t>
  </si>
  <si>
    <t>Ｃ３率</t>
  </si>
  <si>
    <t>成品率</t>
  </si>
  <si>
    <t>耐压</t>
  </si>
  <si>
    <t>绝缘</t>
  </si>
  <si>
    <t>损耗</t>
  </si>
  <si>
    <t>外观</t>
  </si>
  <si>
    <t>　数量</t>
  </si>
  <si>
    <t>数量</t>
  </si>
  <si>
    <t>％</t>
  </si>
  <si>
    <t>不合格率</t>
  </si>
  <si>
    <t>外观率</t>
  </si>
  <si>
    <t>合计</t>
    <phoneticPr fontId="4" type="noConversion"/>
  </si>
  <si>
    <t>总合计</t>
    <phoneticPr fontId="4" type="noConversion"/>
  </si>
  <si>
    <t>编制：</t>
  </si>
  <si>
    <t>黄芳</t>
    <phoneticPr fontId="4" type="noConversion"/>
  </si>
  <si>
    <t>审核：</t>
  </si>
  <si>
    <t>支建英</t>
  </si>
  <si>
    <t>日期:</t>
  </si>
  <si>
    <t>MKP 275V 0.1</t>
    <phoneticPr fontId="4" type="noConversion"/>
  </si>
  <si>
    <t>MKP 275V 0.22</t>
    <phoneticPr fontId="4" type="noConversion"/>
  </si>
  <si>
    <t>MKP 275V 0.022</t>
    <phoneticPr fontId="4" type="noConversion"/>
  </si>
  <si>
    <t>MKP 275V 0.33</t>
    <phoneticPr fontId="4" type="noConversion"/>
  </si>
  <si>
    <t>MKP 275V 0.47</t>
    <phoneticPr fontId="4" type="noConversion"/>
  </si>
  <si>
    <t>MKP 275V 1uF</t>
    <phoneticPr fontId="4" type="noConversion"/>
  </si>
  <si>
    <t>MKP 275V 2uF</t>
    <phoneticPr fontId="4" type="noConversion"/>
  </si>
  <si>
    <t>MKP 300V 0.1</t>
    <phoneticPr fontId="4" type="noConversion"/>
  </si>
  <si>
    <t>MKP 300V 0.33</t>
    <phoneticPr fontId="4" type="noConversion"/>
  </si>
  <si>
    <t>MKP 300V 1uF</t>
    <phoneticPr fontId="4" type="noConversion"/>
  </si>
  <si>
    <t>MKP 300V 2uF</t>
    <phoneticPr fontId="4" type="noConversion"/>
  </si>
  <si>
    <t>CBB22 400V 3.3</t>
    <phoneticPr fontId="4" type="noConversion"/>
  </si>
  <si>
    <t>CBB22 630V 0.01</t>
    <phoneticPr fontId="4" type="noConversion"/>
  </si>
  <si>
    <t>CBB22 1250V 0.01</t>
    <phoneticPr fontId="4" type="noConversion"/>
  </si>
  <si>
    <t>CBB21 800V 10uF</t>
    <phoneticPr fontId="4" type="noConversion"/>
  </si>
  <si>
    <t>CBB611AC 500V 1uF</t>
    <phoneticPr fontId="4" type="noConversion"/>
  </si>
  <si>
    <t>CBB22AC 250V 0.1</t>
    <phoneticPr fontId="4" type="noConversion"/>
  </si>
  <si>
    <r>
      <t>2018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Times New Roman"/>
        <family val="1"/>
      </rPr>
      <t>2</t>
    </r>
    <r>
      <rPr>
        <sz val="11"/>
        <color theme="1"/>
        <rFont val="宋体"/>
        <family val="2"/>
        <charset val="134"/>
        <scheme val="minor"/>
      </rPr>
      <t>月份</t>
    </r>
    <phoneticPr fontId="4" type="noConversion"/>
  </si>
  <si>
    <t>MKP 275V 0.68</t>
    <phoneticPr fontId="4" type="noConversion"/>
  </si>
  <si>
    <t>CBB22 630V 0.022</t>
    <phoneticPr fontId="4" type="noConversion"/>
  </si>
  <si>
    <t>C3D 900V 20uF</t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</si>
  <si>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2</t>
    </r>
    <r>
      <rPr>
        <sz val="12"/>
        <rFont val="华文新魏"/>
        <family val="3"/>
        <charset val="134"/>
      </rPr>
      <t>月份</t>
    </r>
    <phoneticPr fontId="4" type="noConversion"/>
  </si>
  <si>
    <r>
      <t>2018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Times New Roman"/>
        <family val="1"/>
      </rPr>
      <t>3</t>
    </r>
    <r>
      <rPr>
        <sz val="11"/>
        <color theme="1"/>
        <rFont val="宋体"/>
        <family val="2"/>
        <charset val="134"/>
        <scheme val="minor"/>
      </rPr>
      <t>月份</t>
    </r>
    <phoneticPr fontId="4" type="noConversion"/>
  </si>
  <si>
    <t>MKP 275V 1.5</t>
    <phoneticPr fontId="4" type="noConversion"/>
  </si>
  <si>
    <t>CBB22 800V 4.7</t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</si>
  <si>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华文新魏"/>
        <family val="3"/>
        <charset val="134"/>
      </rPr>
      <t>月份</t>
    </r>
    <phoneticPr fontId="4" type="noConversion"/>
  </si>
  <si>
    <r>
      <t>2018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Times New Roman"/>
        <family val="1"/>
      </rPr>
      <t>4</t>
    </r>
    <r>
      <rPr>
        <sz val="11"/>
        <color theme="1"/>
        <rFont val="宋体"/>
        <family val="2"/>
        <charset val="134"/>
        <scheme val="minor"/>
      </rPr>
      <t>月份</t>
    </r>
    <phoneticPr fontId="4" type="noConversion"/>
  </si>
  <si>
    <r>
      <t>2018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Times New Roman"/>
        <family val="1"/>
      </rPr>
      <t>5</t>
    </r>
    <r>
      <rPr>
        <sz val="11"/>
        <color theme="1"/>
        <rFont val="宋体"/>
        <family val="2"/>
        <charset val="134"/>
        <scheme val="minor"/>
      </rPr>
      <t>月份</t>
    </r>
    <phoneticPr fontId="4" type="noConversion"/>
  </si>
  <si>
    <t>CBB22 800V 10uF</t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</si>
  <si>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华文新魏"/>
        <family val="3"/>
        <charset val="134"/>
      </rPr>
      <t>月份</t>
    </r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</si>
  <si>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华文新魏"/>
        <family val="3"/>
        <charset val="134"/>
      </rPr>
      <t>月份</t>
    </r>
    <phoneticPr fontId="4" type="noConversion"/>
  </si>
  <si>
    <r>
      <t>2018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Times New Roman"/>
        <family val="1"/>
      </rPr>
      <t>6</t>
    </r>
    <r>
      <rPr>
        <sz val="11"/>
        <color theme="1"/>
        <rFont val="宋体"/>
        <family val="2"/>
        <charset val="134"/>
        <scheme val="minor"/>
      </rPr>
      <t>月份</t>
    </r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</si>
  <si>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6</t>
    </r>
    <r>
      <rPr>
        <sz val="12"/>
        <rFont val="华文新魏"/>
        <family val="3"/>
        <charset val="134"/>
      </rPr>
      <t>月份</t>
    </r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</si>
  <si>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7</t>
    </r>
    <r>
      <rPr>
        <sz val="12"/>
        <rFont val="华文新魏"/>
        <family val="3"/>
        <charset val="134"/>
      </rPr>
      <t>月份</t>
    </r>
    <phoneticPr fontId="4" type="noConversion"/>
  </si>
  <si>
    <t>MKP 275V 0.01</t>
    <phoneticPr fontId="4" type="noConversion"/>
  </si>
  <si>
    <t>MKP 275V 0.1</t>
    <phoneticPr fontId="4" type="noConversion"/>
  </si>
  <si>
    <t>MKP 275V 0.22</t>
    <phoneticPr fontId="4" type="noConversion"/>
  </si>
  <si>
    <t>MKP 275V 0.33</t>
    <phoneticPr fontId="4" type="noConversion"/>
  </si>
  <si>
    <t>MKP 275V 0.47</t>
    <phoneticPr fontId="4" type="noConversion"/>
  </si>
  <si>
    <t>MKP 275V 0.68</t>
    <phoneticPr fontId="4" type="noConversion"/>
  </si>
  <si>
    <t>MKP 275V 1uF</t>
    <phoneticPr fontId="4" type="noConversion"/>
  </si>
  <si>
    <t>MKP 300V 0.01</t>
    <phoneticPr fontId="3" type="noConversion"/>
  </si>
  <si>
    <t>MKP 300V 0.1</t>
    <phoneticPr fontId="3" type="noConversion"/>
  </si>
  <si>
    <t>MKP 300V 1uF</t>
    <phoneticPr fontId="4" type="noConversion"/>
  </si>
  <si>
    <t>MKP 300V 2uF</t>
    <phoneticPr fontId="4" type="noConversion"/>
  </si>
  <si>
    <t>合计</t>
    <phoneticPr fontId="4" type="noConversion"/>
  </si>
  <si>
    <t>CBB22 630V 0.01</t>
    <phoneticPr fontId="4" type="noConversion"/>
  </si>
  <si>
    <t>CBB22 1250V 0.01</t>
    <phoneticPr fontId="4" type="noConversion"/>
  </si>
  <si>
    <t>CBB21 800V 10uF</t>
    <phoneticPr fontId="4" type="noConversion"/>
  </si>
  <si>
    <t>C3D 900V 20uF</t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</si>
  <si>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8</t>
    </r>
    <r>
      <rPr>
        <sz val="12"/>
        <rFont val="华文新魏"/>
        <family val="3"/>
        <charset val="134"/>
      </rPr>
      <t>月份</t>
    </r>
    <phoneticPr fontId="4" type="noConversion"/>
  </si>
  <si>
    <t>MKP 275V 0.022</t>
    <phoneticPr fontId="4" type="noConversion"/>
  </si>
  <si>
    <t>MKP 275V 2uF</t>
  </si>
  <si>
    <t>CBB22 1000V 0.033</t>
    <phoneticPr fontId="4" type="noConversion"/>
  </si>
  <si>
    <t>CBB611AC 500V  1uF</t>
    <phoneticPr fontId="3" type="noConversion"/>
  </si>
  <si>
    <t>合计</t>
    <phoneticPr fontId="3" type="noConversion"/>
  </si>
  <si>
    <t>总合计</t>
    <phoneticPr fontId="4" type="noConversion"/>
  </si>
  <si>
    <r>
      <t>2018</t>
    </r>
    <r>
      <rPr>
        <sz val="12"/>
        <rFont val="华文新魏"/>
        <family val="3"/>
        <charset val="134"/>
      </rPr>
      <t>年</t>
    </r>
    <r>
      <rPr>
        <sz val="12"/>
        <rFont val="Times New Roman"/>
        <family val="1"/>
      </rPr>
      <t>9</t>
    </r>
    <r>
      <rPr>
        <sz val="12"/>
        <rFont val="华文新魏"/>
        <family val="3"/>
        <charset val="134"/>
      </rPr>
      <t>月份</t>
    </r>
    <phoneticPr fontId="4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</si>
</sst>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_ "/>
  </numFmts>
  <fonts count="2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20"/>
      <name val="华文新魏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6"/>
      <name val="华文新魏"/>
      <family val="3"/>
      <charset val="134"/>
    </font>
    <font>
      <sz val="12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0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4"/>
      <name val="宋体"/>
      <family val="3"/>
      <charset val="134"/>
    </font>
    <font>
      <sz val="12"/>
      <color indexed="60"/>
      <name val="宋体"/>
      <family val="3"/>
      <charset val="134"/>
    </font>
    <font>
      <sz val="12"/>
      <color indexed="61"/>
      <name val="宋体"/>
      <family val="3"/>
      <charset val="134"/>
    </font>
    <font>
      <sz val="12"/>
      <color indexed="53"/>
      <name val="宋体"/>
      <family val="3"/>
      <charset val="134"/>
    </font>
    <font>
      <sz val="12"/>
      <name val="华文新魏"/>
      <family val="3"/>
      <charset val="134"/>
    </font>
    <font>
      <sz val="16"/>
      <color indexed="10"/>
      <name val="华文新魏"/>
      <family val="3"/>
      <charset val="134"/>
    </font>
    <font>
      <sz val="8"/>
      <color indexed="12"/>
      <name val="宋体"/>
      <family val="3"/>
      <charset val="134"/>
    </font>
    <font>
      <sz val="8"/>
      <color indexed="1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color indexed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color theme="1"/>
      <name val="宋体"/>
      <family val="2"/>
      <charset val="134"/>
      <scheme val="minor"/>
    </font>
    <font>
      <sz val="8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44" fontId="0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4" fontId="7" fillId="0" borderId="3" xfId="1" applyFont="1" applyBorder="1" applyAlignment="1"/>
    <xf numFmtId="0" fontId="11" fillId="0" borderId="3" xfId="0" applyFont="1" applyBorder="1" applyAlignment="1">
      <alignment horizontal="center"/>
    </xf>
    <xf numFmtId="10" fontId="7" fillId="0" borderId="3" xfId="2" applyNumberFormat="1" applyFont="1" applyBorder="1" applyAlignment="1">
      <alignment horizontal="center"/>
    </xf>
    <xf numFmtId="176" fontId="7" fillId="0" borderId="3" xfId="2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 vertical="center"/>
    </xf>
    <xf numFmtId="0" fontId="11" fillId="0" borderId="3" xfId="0" applyFon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3" xfId="0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15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3" xfId="0" applyFont="1" applyBorder="1">
      <alignment vertical="center"/>
    </xf>
    <xf numFmtId="0" fontId="17" fillId="0" borderId="3" xfId="0" applyFont="1" applyBorder="1" applyAlignment="1">
      <alignment horizontal="right" vertical="center"/>
    </xf>
    <xf numFmtId="0" fontId="17" fillId="0" borderId="3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10" fontId="7" fillId="0" borderId="3" xfId="2" applyNumberFormat="1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10" fillId="0" borderId="3" xfId="0" applyFont="1" applyFill="1" applyBorder="1" applyAlignment="1">
      <alignment horizontal="center" shrinkToFit="1"/>
    </xf>
    <xf numFmtId="10" fontId="7" fillId="0" borderId="0" xfId="2" applyNumberFormat="1" applyFont="1" applyBorder="1" applyAlignment="1">
      <alignment horizontal="center" shrinkToFit="1"/>
    </xf>
    <xf numFmtId="0" fontId="20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0" fontId="9" fillId="0" borderId="3" xfId="2" applyNumberFormat="1" applyFont="1" applyBorder="1" applyAlignment="1">
      <alignment horizontal="center"/>
    </xf>
    <xf numFmtId="10" fontId="9" fillId="0" borderId="3" xfId="2" applyNumberFormat="1" applyFont="1" applyBorder="1" applyAlignment="1">
      <alignment horizontal="center" shrinkToFit="1"/>
    </xf>
    <xf numFmtId="176" fontId="9" fillId="0" borderId="3" xfId="2" applyNumberFormat="1" applyFont="1" applyBorder="1" applyAlignment="1">
      <alignment horizontal="center"/>
    </xf>
    <xf numFmtId="0" fontId="22" fillId="0" borderId="0" xfId="0" applyFont="1">
      <alignment vertical="center"/>
    </xf>
    <xf numFmtId="0" fontId="20" fillId="0" borderId="3" xfId="0" applyFont="1" applyBorder="1" applyAlignment="1">
      <alignment horizontal="center" shrinkToFit="1"/>
    </xf>
    <xf numFmtId="0" fontId="21" fillId="0" borderId="3" xfId="0" applyFont="1" applyBorder="1" applyAlignment="1">
      <alignment horizont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22" fillId="0" borderId="3" xfId="0" applyFont="1" applyBorder="1">
      <alignment vertical="center"/>
    </xf>
    <xf numFmtId="0" fontId="23" fillId="0" borderId="3" xfId="0" applyFont="1" applyFill="1" applyBorder="1" applyAlignment="1">
      <alignment horizontal="center" shrinkToFit="1"/>
    </xf>
    <xf numFmtId="0" fontId="24" fillId="0" borderId="3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/>
    </xf>
    <xf numFmtId="10" fontId="25" fillId="0" borderId="3" xfId="2" applyNumberFormat="1" applyFont="1" applyBorder="1" applyAlignment="1">
      <alignment horizontal="center"/>
    </xf>
    <xf numFmtId="10" fontId="25" fillId="0" borderId="3" xfId="2" applyNumberFormat="1" applyFont="1" applyBorder="1" applyAlignment="1">
      <alignment horizontal="center" shrinkToFit="1"/>
    </xf>
    <xf numFmtId="176" fontId="25" fillId="0" borderId="3" xfId="2" applyNumberFormat="1" applyFont="1" applyBorder="1" applyAlignment="1">
      <alignment horizontal="center"/>
    </xf>
    <xf numFmtId="0" fontId="24" fillId="0" borderId="0" xfId="0" applyFont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/>
    </xf>
    <xf numFmtId="10" fontId="27" fillId="0" borderId="3" xfId="2" applyNumberFormat="1" applyFont="1" applyBorder="1" applyAlignment="1">
      <alignment horizontal="center"/>
    </xf>
    <xf numFmtId="10" fontId="27" fillId="0" borderId="3" xfId="2" applyNumberFormat="1" applyFont="1" applyBorder="1" applyAlignment="1">
      <alignment horizontal="center" shrinkToFit="1"/>
    </xf>
    <xf numFmtId="176" fontId="27" fillId="0" borderId="3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1" fontId="0" fillId="0" borderId="0" xfId="0" applyNumberFormat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3">
    <cellStyle name="百分比" xfId="2" builtinId="5"/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4"/>
  <sheetViews>
    <sheetView topLeftCell="A58" workbookViewId="0">
      <selection activeCell="A58" sqref="A1:XFD1048576"/>
    </sheetView>
  </sheetViews>
  <sheetFormatPr defaultRowHeight="13.5"/>
  <cols>
    <col min="1" max="1" width="16.375" customWidth="1"/>
    <col min="23" max="23" width="6" customWidth="1"/>
    <col min="24" max="24" width="17.125" customWidth="1"/>
  </cols>
  <sheetData>
    <row r="1" spans="1:20" ht="25.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2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</row>
    <row r="3" spans="1:20" ht="14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16</v>
      </c>
      <c r="G3" s="4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6"/>
      <c r="M3" s="4" t="s">
        <v>12</v>
      </c>
      <c r="N3" s="4"/>
      <c r="O3" s="7" t="s">
        <v>13</v>
      </c>
      <c r="P3" s="7"/>
      <c r="Q3" s="4" t="s">
        <v>14</v>
      </c>
      <c r="R3" s="4"/>
      <c r="S3" s="4" t="s">
        <v>15</v>
      </c>
      <c r="T3" s="4"/>
    </row>
    <row r="4" spans="1:20" ht="14.25">
      <c r="A4" s="4"/>
      <c r="B4" s="5" t="s">
        <v>17</v>
      </c>
      <c r="C4" s="8" t="s">
        <v>18</v>
      </c>
      <c r="D4" s="8" t="s">
        <v>18</v>
      </c>
      <c r="E4" s="8" t="s">
        <v>18</v>
      </c>
      <c r="F4" s="8" t="s">
        <v>18</v>
      </c>
      <c r="G4" s="8" t="s">
        <v>19</v>
      </c>
      <c r="H4" s="8" t="s">
        <v>19</v>
      </c>
      <c r="I4" s="8" t="s">
        <v>19</v>
      </c>
      <c r="J4" s="8" t="s">
        <v>19</v>
      </c>
      <c r="K4" s="9" t="s">
        <v>18</v>
      </c>
      <c r="L4" s="3" t="s">
        <v>20</v>
      </c>
      <c r="M4" s="5" t="s">
        <v>18</v>
      </c>
      <c r="N4" s="3" t="s">
        <v>20</v>
      </c>
      <c r="O4" s="5" t="s">
        <v>18</v>
      </c>
      <c r="P4" s="3" t="s">
        <v>20</v>
      </c>
      <c r="Q4" s="5" t="s">
        <v>18</v>
      </c>
      <c r="R4" s="5" t="s">
        <v>21</v>
      </c>
      <c r="S4" s="5" t="s">
        <v>18</v>
      </c>
      <c r="T4" s="5" t="s">
        <v>22</v>
      </c>
    </row>
    <row r="5" spans="1:20" ht="14.25">
      <c r="A5" s="13" t="s">
        <v>58</v>
      </c>
      <c r="B5" s="10">
        <f>SUM(B6:T6)</f>
        <v>9400</v>
      </c>
      <c r="C5" s="5">
        <f>SUM(B7:T7)</f>
        <v>8400</v>
      </c>
      <c r="D5" s="10">
        <f>SUM(B8:T8)</f>
        <v>964</v>
      </c>
      <c r="E5" s="10">
        <f>SUM(B9:T9)</f>
        <v>0</v>
      </c>
      <c r="F5" s="5">
        <f>SUM(C5:E5)</f>
        <v>9364</v>
      </c>
      <c r="G5" s="11">
        <f>C5/F5</f>
        <v>0.89705254164886805</v>
      </c>
      <c r="H5" s="11">
        <f>D5/F5</f>
        <v>0.10294745835113199</v>
      </c>
      <c r="I5" s="11">
        <f>E5/F5</f>
        <v>0</v>
      </c>
      <c r="J5" s="11">
        <f>F5/B5</f>
        <v>0.99617021276595741</v>
      </c>
      <c r="K5" s="10">
        <f>SUM(B10:T10)</f>
        <v>0</v>
      </c>
      <c r="L5" s="11">
        <f>K5/B5</f>
        <v>0</v>
      </c>
      <c r="M5" s="10">
        <f>SUM(B11:T11)</f>
        <v>3</v>
      </c>
      <c r="N5" s="11">
        <f>M5/B5</f>
        <v>3.1914893617021275E-4</v>
      </c>
      <c r="O5" s="10">
        <f>SUM(B12:T12)</f>
        <v>8</v>
      </c>
      <c r="P5" s="11">
        <f>O5/B5</f>
        <v>8.5106382978723403E-4</v>
      </c>
      <c r="Q5" s="10">
        <f>SUM(B13:T13)</f>
        <v>25</v>
      </c>
      <c r="R5" s="11">
        <f>Q5/B5</f>
        <v>2.6595744680851063E-3</v>
      </c>
      <c r="S5" s="12">
        <f>SUM(B14:T14)</f>
        <v>0</v>
      </c>
      <c r="T5" s="11">
        <f>S5/B5</f>
        <v>0</v>
      </c>
    </row>
    <row r="6" spans="1:20" ht="14.25">
      <c r="A6" s="14" t="s">
        <v>23</v>
      </c>
      <c r="B6" s="15">
        <v>9400</v>
      </c>
      <c r="C6" s="15">
        <v>0</v>
      </c>
      <c r="D6" s="15"/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>
      <c r="A7" s="14" t="s">
        <v>24</v>
      </c>
      <c r="B7" s="15">
        <v>8400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4.25">
      <c r="A8" s="16" t="s">
        <v>25</v>
      </c>
      <c r="B8" s="17">
        <v>964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>
      <c r="A9" s="18" t="s">
        <v>26</v>
      </c>
      <c r="B9" s="19">
        <v>0</v>
      </c>
      <c r="C9" s="19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4.25">
      <c r="A10" s="20" t="s">
        <v>11</v>
      </c>
      <c r="B10" s="21">
        <v>0</v>
      </c>
      <c r="C10" s="21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4.25">
      <c r="A11" s="22" t="s">
        <v>12</v>
      </c>
      <c r="B11" s="21">
        <v>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4.25">
      <c r="A12" s="23" t="s">
        <v>13</v>
      </c>
      <c r="B12" s="24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4.25">
      <c r="A13" s="25" t="s">
        <v>14</v>
      </c>
      <c r="B13" s="26">
        <v>25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A14" s="27" t="s">
        <v>15</v>
      </c>
      <c r="B14" s="3">
        <f t="shared" ref="B14:T14" si="0">B6-B7-B8-B9-B10-B11-B12-B13</f>
        <v>0</v>
      </c>
      <c r="C14" s="3">
        <f t="shared" si="0"/>
        <v>0</v>
      </c>
      <c r="D14" s="3">
        <f t="shared" si="0"/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  <c r="P14" s="3">
        <f t="shared" si="0"/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</row>
    <row r="16" spans="1:20" ht="14.25">
      <c r="A16" s="13" t="s">
        <v>56</v>
      </c>
      <c r="B16" s="10">
        <f>SUM(B17:T17)</f>
        <v>22400</v>
      </c>
      <c r="C16" s="5">
        <f>SUM(B18:T18)</f>
        <v>22245</v>
      </c>
      <c r="D16" s="10">
        <f>SUM(B19:T19)</f>
        <v>39</v>
      </c>
      <c r="E16" s="10">
        <f>SUM(B20:T20)</f>
        <v>0</v>
      </c>
      <c r="F16" s="5">
        <f>SUM(C16:E16)</f>
        <v>22284</v>
      </c>
      <c r="G16" s="11">
        <f>C16/F16</f>
        <v>0.99824986537425953</v>
      </c>
      <c r="H16" s="11">
        <f>D16/F16</f>
        <v>1.7501346257404416E-3</v>
      </c>
      <c r="I16" s="11">
        <f>E16/F16</f>
        <v>0</v>
      </c>
      <c r="J16" s="11">
        <f>F16/B16</f>
        <v>0.99482142857142852</v>
      </c>
      <c r="K16" s="10">
        <f>SUM(B21:T21)</f>
        <v>0</v>
      </c>
      <c r="L16" s="11">
        <f>K16/B16</f>
        <v>0</v>
      </c>
      <c r="M16" s="10">
        <f>SUM(B22:T22)</f>
        <v>14</v>
      </c>
      <c r="N16" s="11">
        <f>M16/B16</f>
        <v>6.2500000000000001E-4</v>
      </c>
      <c r="O16" s="10">
        <f>SUM(B23:T23)</f>
        <v>23</v>
      </c>
      <c r="P16" s="11">
        <f>O16/B16</f>
        <v>1.0267857142857142E-3</v>
      </c>
      <c r="Q16" s="10">
        <f>SUM(B24:T24)</f>
        <v>75</v>
      </c>
      <c r="R16" s="11">
        <f>Q16/B16</f>
        <v>3.3482142857142855E-3</v>
      </c>
      <c r="S16" s="12">
        <f>SUM(B25:T25)</f>
        <v>4</v>
      </c>
      <c r="T16" s="11">
        <f>S16/B16</f>
        <v>1.7857142857142857E-4</v>
      </c>
    </row>
    <row r="17" spans="1:20" ht="14.25">
      <c r="A17" s="14" t="s">
        <v>23</v>
      </c>
      <c r="B17" s="15">
        <v>22400</v>
      </c>
      <c r="C17" s="15">
        <v>0</v>
      </c>
      <c r="D17" s="15"/>
      <c r="E17" s="15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4.25">
      <c r="A18" s="14" t="s">
        <v>24</v>
      </c>
      <c r="B18" s="15">
        <v>22245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4.25">
      <c r="A19" s="16" t="s">
        <v>25</v>
      </c>
      <c r="B19" s="17">
        <v>39</v>
      </c>
      <c r="C19" s="17"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4.25">
      <c r="A20" s="18" t="s">
        <v>26</v>
      </c>
      <c r="B20" s="19">
        <v>0</v>
      </c>
      <c r="C20" s="19">
        <v>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4.25">
      <c r="A21" s="20" t="s">
        <v>11</v>
      </c>
      <c r="B21" s="21">
        <v>0</v>
      </c>
      <c r="C21" s="21">
        <v>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>
      <c r="A22" s="22" t="s">
        <v>12</v>
      </c>
      <c r="B22" s="21">
        <v>14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>
      <c r="A23" s="23" t="s">
        <v>13</v>
      </c>
      <c r="B23" s="24">
        <v>23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4.25">
      <c r="A24" s="25" t="s">
        <v>14</v>
      </c>
      <c r="B24" s="26">
        <v>75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7" t="s">
        <v>15</v>
      </c>
      <c r="B25" s="3">
        <f t="shared" ref="B25:T25" si="1">B17-B18-B19-B20-B21-B22-B23-B24</f>
        <v>4</v>
      </c>
      <c r="C25" s="3">
        <f t="shared" si="1"/>
        <v>0</v>
      </c>
      <c r="D25" s="3">
        <f t="shared" si="1"/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</row>
    <row r="27" spans="1:20" ht="14.25">
      <c r="A27" s="13" t="s">
        <v>57</v>
      </c>
      <c r="B27" s="10">
        <f>SUM(B28:T28)</f>
        <v>123100</v>
      </c>
      <c r="C27" s="5">
        <f>SUM(B29:T29)</f>
        <v>122651</v>
      </c>
      <c r="D27" s="10">
        <f>SUM(B30:T30)</f>
        <v>10</v>
      </c>
      <c r="E27" s="10">
        <f>SUM(B31:T31)</f>
        <v>1</v>
      </c>
      <c r="F27" s="5">
        <f>SUM(C27:E27)</f>
        <v>122662</v>
      </c>
      <c r="G27" s="11">
        <f>C27/F27</f>
        <v>0.99991032267531921</v>
      </c>
      <c r="H27" s="11">
        <f>D27/F27</f>
        <v>8.1524840618936589E-5</v>
      </c>
      <c r="I27" s="11">
        <f>E27/F27</f>
        <v>8.1524840618936595E-6</v>
      </c>
      <c r="J27" s="11">
        <f>F27/B27</f>
        <v>0.9964419171405362</v>
      </c>
      <c r="K27" s="10">
        <f>SUM(B32:T32)</f>
        <v>0</v>
      </c>
      <c r="L27" s="11">
        <f>K27/B27</f>
        <v>0</v>
      </c>
      <c r="M27" s="10">
        <f>SUM(B33:T33)</f>
        <v>42</v>
      </c>
      <c r="N27" s="11">
        <f>M27/B27</f>
        <v>3.411860276198213E-4</v>
      </c>
      <c r="O27" s="10">
        <f>SUM(B34:T34)</f>
        <v>136</v>
      </c>
      <c r="P27" s="11">
        <f>O27/B27</f>
        <v>1.1047928513403737E-3</v>
      </c>
      <c r="Q27" s="10">
        <f>SUM(B35:T35)</f>
        <v>235</v>
      </c>
      <c r="R27" s="11">
        <f>Q27/B27</f>
        <v>1.9090170593013809E-3</v>
      </c>
      <c r="S27" s="12">
        <f>SUM(B36:T36)</f>
        <v>25</v>
      </c>
      <c r="T27" s="11">
        <f>S27/B27</f>
        <v>2.0308692120227456E-4</v>
      </c>
    </row>
    <row r="28" spans="1:20" ht="14.25">
      <c r="A28" s="14" t="s">
        <v>23</v>
      </c>
      <c r="B28" s="15">
        <v>123100</v>
      </c>
      <c r="C28" s="15"/>
      <c r="D28" s="15"/>
      <c r="E28" s="15"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4.25">
      <c r="A29" s="14" t="s">
        <v>24</v>
      </c>
      <c r="B29" s="15">
        <v>122651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4.25">
      <c r="A30" s="16" t="s">
        <v>25</v>
      </c>
      <c r="B30" s="17">
        <v>10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4.25">
      <c r="A31" s="18" t="s">
        <v>26</v>
      </c>
      <c r="B31" s="19">
        <v>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4.25">
      <c r="A32" s="20" t="s">
        <v>11</v>
      </c>
      <c r="B32" s="21"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>
      <c r="A33" s="22" t="s">
        <v>12</v>
      </c>
      <c r="B33" s="21">
        <v>42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>
      <c r="A34" s="23" t="s">
        <v>13</v>
      </c>
      <c r="B34" s="24">
        <v>136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4.25">
      <c r="A35" s="25" t="s">
        <v>14</v>
      </c>
      <c r="B35" s="26">
        <v>235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7" t="s">
        <v>15</v>
      </c>
      <c r="B36" s="3">
        <f t="shared" ref="B36:T36" si="2">B28-B29-B30-B31-B32-B33-B34-B35</f>
        <v>25</v>
      </c>
      <c r="C36" s="3">
        <f t="shared" si="2"/>
        <v>0</v>
      </c>
      <c r="D36" s="3">
        <f t="shared" si="2"/>
        <v>0</v>
      </c>
      <c r="E36" s="3">
        <f t="shared" si="2"/>
        <v>0</v>
      </c>
      <c r="F36" s="3">
        <f t="shared" si="2"/>
        <v>0</v>
      </c>
      <c r="G36" s="3">
        <f t="shared" si="2"/>
        <v>0</v>
      </c>
      <c r="H36" s="3">
        <f t="shared" si="2"/>
        <v>0</v>
      </c>
      <c r="I36" s="3">
        <f t="shared" si="2"/>
        <v>0</v>
      </c>
      <c r="J36" s="3">
        <f t="shared" si="2"/>
        <v>0</v>
      </c>
      <c r="K36" s="3">
        <f t="shared" si="2"/>
        <v>0</v>
      </c>
      <c r="L36" s="3">
        <f t="shared" si="2"/>
        <v>0</v>
      </c>
      <c r="M36" s="3">
        <f t="shared" si="2"/>
        <v>0</v>
      </c>
      <c r="N36" s="3">
        <f t="shared" si="2"/>
        <v>0</v>
      </c>
      <c r="O36" s="3">
        <f t="shared" si="2"/>
        <v>0</v>
      </c>
      <c r="P36" s="3">
        <f t="shared" si="2"/>
        <v>0</v>
      </c>
      <c r="Q36" s="3">
        <f t="shared" si="2"/>
        <v>0</v>
      </c>
      <c r="R36" s="3">
        <f t="shared" si="2"/>
        <v>0</v>
      </c>
      <c r="S36" s="3">
        <f t="shared" si="2"/>
        <v>0</v>
      </c>
      <c r="T36" s="3">
        <f t="shared" si="2"/>
        <v>0</v>
      </c>
    </row>
    <row r="38" spans="1:20" ht="14.25">
      <c r="A38" s="13" t="s">
        <v>59</v>
      </c>
      <c r="B38" s="10">
        <f>SUM(B39:T39)</f>
        <v>66650</v>
      </c>
      <c r="C38" s="5">
        <f>SUM(B40:T40)</f>
        <v>66265</v>
      </c>
      <c r="D38" s="10">
        <f>SUM(B41:T41)</f>
        <v>27</v>
      </c>
      <c r="E38" s="10">
        <f>SUM(B42:T42)</f>
        <v>0</v>
      </c>
      <c r="F38" s="5">
        <f>SUM(C38:E38)</f>
        <v>66292</v>
      </c>
      <c r="G38" s="11">
        <f>C38/F38</f>
        <v>0.99959271103602243</v>
      </c>
      <c r="H38" s="11">
        <f>D38/F38</f>
        <v>4.0728896397755388E-4</v>
      </c>
      <c r="I38" s="11">
        <f>E38/F38</f>
        <v>0</v>
      </c>
      <c r="J38" s="11">
        <f>F38/B38</f>
        <v>0.99462865716429105</v>
      </c>
      <c r="K38" s="10">
        <f>SUM(B43:T43)</f>
        <v>0</v>
      </c>
      <c r="L38" s="11">
        <f>K38/B38</f>
        <v>0</v>
      </c>
      <c r="M38" s="10">
        <f>SUM(B44:T44)</f>
        <v>43</v>
      </c>
      <c r="N38" s="11">
        <f>M38/B38</f>
        <v>6.4516129032258064E-4</v>
      </c>
      <c r="O38" s="10">
        <f>SUM(B45:T45)</f>
        <v>81</v>
      </c>
      <c r="P38" s="11">
        <f>O38/B38</f>
        <v>1.2153038259564892E-3</v>
      </c>
      <c r="Q38" s="10">
        <f>SUM(B46:T46)</f>
        <v>220</v>
      </c>
      <c r="R38" s="11">
        <f>Q38/B38</f>
        <v>3.3008252063015755E-3</v>
      </c>
      <c r="S38" s="12">
        <f>SUM(B47:T47)</f>
        <v>14</v>
      </c>
      <c r="T38" s="11">
        <f>S38/B38</f>
        <v>2.1005251312828207E-4</v>
      </c>
    </row>
    <row r="39" spans="1:20" ht="14.25">
      <c r="A39" s="14" t="s">
        <v>23</v>
      </c>
      <c r="B39" s="15">
        <v>66650</v>
      </c>
      <c r="C39" s="15">
        <v>0</v>
      </c>
      <c r="D39" s="15"/>
      <c r="E39" s="15"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4.25">
      <c r="A40" s="14" t="s">
        <v>24</v>
      </c>
      <c r="B40" s="15">
        <v>66265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4.25">
      <c r="A41" s="16" t="s">
        <v>25</v>
      </c>
      <c r="B41" s="17">
        <v>27</v>
      </c>
      <c r="C41" s="17">
        <v>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4.25">
      <c r="A42" s="18" t="s">
        <v>26</v>
      </c>
      <c r="B42" s="19">
        <v>0</v>
      </c>
      <c r="C42" s="19">
        <v>0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4.25">
      <c r="A43" s="20" t="s">
        <v>11</v>
      </c>
      <c r="B43" s="21">
        <v>0</v>
      </c>
      <c r="C43" s="21">
        <v>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>
      <c r="A44" s="22" t="s">
        <v>12</v>
      </c>
      <c r="B44" s="21">
        <v>43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4.25">
      <c r="A45" s="23" t="s">
        <v>13</v>
      </c>
      <c r="B45" s="24">
        <v>81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4.25">
      <c r="A46" s="25" t="s">
        <v>14</v>
      </c>
      <c r="B46" s="26">
        <v>220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7" t="s">
        <v>15</v>
      </c>
      <c r="B47" s="3">
        <f t="shared" ref="B47:T47" si="3">B39-B40-B41-B42-B43-B44-B45-B46</f>
        <v>14</v>
      </c>
      <c r="C47" s="3">
        <f t="shared" si="3"/>
        <v>0</v>
      </c>
      <c r="D47" s="3">
        <f t="shared" si="3"/>
        <v>0</v>
      </c>
      <c r="E47" s="3">
        <f t="shared" si="3"/>
        <v>0</v>
      </c>
      <c r="F47" s="3">
        <f t="shared" si="3"/>
        <v>0</v>
      </c>
      <c r="G47" s="3">
        <f t="shared" si="3"/>
        <v>0</v>
      </c>
      <c r="H47" s="3">
        <f t="shared" si="3"/>
        <v>0</v>
      </c>
      <c r="I47" s="3">
        <f t="shared" si="3"/>
        <v>0</v>
      </c>
      <c r="J47" s="3">
        <f t="shared" si="3"/>
        <v>0</v>
      </c>
      <c r="K47" s="3">
        <f t="shared" si="3"/>
        <v>0</v>
      </c>
      <c r="L47" s="3">
        <f t="shared" si="3"/>
        <v>0</v>
      </c>
      <c r="M47" s="3">
        <f t="shared" si="3"/>
        <v>0</v>
      </c>
      <c r="N47" s="3">
        <f t="shared" si="3"/>
        <v>0</v>
      </c>
      <c r="O47" s="3">
        <f t="shared" si="3"/>
        <v>0</v>
      </c>
      <c r="P47" s="3">
        <f t="shared" si="3"/>
        <v>0</v>
      </c>
      <c r="Q47" s="3">
        <f t="shared" si="3"/>
        <v>0</v>
      </c>
      <c r="R47" s="3">
        <f t="shared" si="3"/>
        <v>0</v>
      </c>
      <c r="S47" s="3">
        <f t="shared" si="3"/>
        <v>0</v>
      </c>
      <c r="T47" s="3">
        <f t="shared" si="3"/>
        <v>0</v>
      </c>
    </row>
    <row r="49" spans="1:20" ht="14.25">
      <c r="A49" s="13" t="s">
        <v>60</v>
      </c>
      <c r="B49" s="10">
        <f>SUM(B50:T50)</f>
        <v>264350</v>
      </c>
      <c r="C49" s="5">
        <f>SUM(B51:T51)</f>
        <v>263345</v>
      </c>
      <c r="D49" s="10">
        <f>SUM(B52:T52)</f>
        <v>0</v>
      </c>
      <c r="E49" s="10">
        <f>SUM(B53:T53)</f>
        <v>0</v>
      </c>
      <c r="F49" s="5">
        <f>SUM(C49:E49)</f>
        <v>263345</v>
      </c>
      <c r="G49" s="11">
        <f>C49/F49</f>
        <v>1</v>
      </c>
      <c r="H49" s="11">
        <f>D49/F49</f>
        <v>0</v>
      </c>
      <c r="I49" s="11">
        <f>E49/F49</f>
        <v>0</v>
      </c>
      <c r="J49" s="11">
        <f>F49/B49</f>
        <v>0.99619822205409492</v>
      </c>
      <c r="K49" s="10">
        <f>SUM(B54:T54)</f>
        <v>7</v>
      </c>
      <c r="L49" s="11">
        <f>K49/B49</f>
        <v>2.6480045394363535E-5</v>
      </c>
      <c r="M49" s="10">
        <f>SUM(B55:T55)</f>
        <v>154</v>
      </c>
      <c r="N49" s="11">
        <f>M49/B49</f>
        <v>5.8256099867599778E-4</v>
      </c>
      <c r="O49" s="10">
        <f>SUM(B56:T56)</f>
        <v>364</v>
      </c>
      <c r="P49" s="11">
        <f>O49/B49</f>
        <v>1.3769623605069036E-3</v>
      </c>
      <c r="Q49" s="10">
        <f>SUM(B57:T57)</f>
        <v>345</v>
      </c>
      <c r="R49" s="11">
        <f>Q49/B49</f>
        <v>1.3050879515793456E-3</v>
      </c>
      <c r="S49" s="12">
        <f>SUM(B58:T58)</f>
        <v>135</v>
      </c>
      <c r="T49" s="11">
        <f>S49/B49</f>
        <v>5.1068658974843953E-4</v>
      </c>
    </row>
    <row r="50" spans="1:20" ht="14.25">
      <c r="A50" s="14" t="s">
        <v>23</v>
      </c>
      <c r="B50" s="15">
        <v>264350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4.25">
      <c r="A51" s="14" t="s">
        <v>24</v>
      </c>
      <c r="B51" s="15">
        <v>263345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14.25">
      <c r="A52" s="16" t="s">
        <v>25</v>
      </c>
      <c r="B52" s="17">
        <v>0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4.25">
      <c r="A53" s="18" t="s">
        <v>26</v>
      </c>
      <c r="B53" s="19"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4.25">
      <c r="A54" s="20" t="s">
        <v>11</v>
      </c>
      <c r="B54" s="21">
        <v>7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4.25">
      <c r="A55" s="22" t="s">
        <v>12</v>
      </c>
      <c r="B55" s="21">
        <v>154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4.25">
      <c r="A56" s="23" t="s">
        <v>13</v>
      </c>
      <c r="B56" s="24">
        <v>364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4.25">
      <c r="A57" s="25" t="s">
        <v>14</v>
      </c>
      <c r="B57" s="26">
        <v>345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7" t="s">
        <v>15</v>
      </c>
      <c r="B58" s="3">
        <f t="shared" ref="B58:T58" si="4">B50-B51-B52-B53-B54-B55-B56-B57</f>
        <v>135</v>
      </c>
      <c r="C58" s="3">
        <f t="shared" si="4"/>
        <v>0</v>
      </c>
      <c r="D58" s="3">
        <f t="shared" si="4"/>
        <v>0</v>
      </c>
      <c r="E58" s="3">
        <f t="shared" si="4"/>
        <v>0</v>
      </c>
      <c r="F58" s="3">
        <f t="shared" si="4"/>
        <v>0</v>
      </c>
      <c r="G58" s="3">
        <f t="shared" si="4"/>
        <v>0</v>
      </c>
      <c r="H58" s="3">
        <f t="shared" si="4"/>
        <v>0</v>
      </c>
      <c r="I58" s="3">
        <f t="shared" si="4"/>
        <v>0</v>
      </c>
      <c r="J58" s="3">
        <f t="shared" si="4"/>
        <v>0</v>
      </c>
      <c r="K58" s="3">
        <f t="shared" si="4"/>
        <v>0</v>
      </c>
      <c r="L58" s="3">
        <f t="shared" si="4"/>
        <v>0</v>
      </c>
      <c r="M58" s="3">
        <f t="shared" si="4"/>
        <v>0</v>
      </c>
      <c r="N58" s="3">
        <f t="shared" si="4"/>
        <v>0</v>
      </c>
      <c r="O58" s="3">
        <f t="shared" si="4"/>
        <v>0</v>
      </c>
      <c r="P58" s="3">
        <f t="shared" si="4"/>
        <v>0</v>
      </c>
      <c r="Q58" s="3">
        <f t="shared" si="4"/>
        <v>0</v>
      </c>
      <c r="R58" s="3">
        <f t="shared" si="4"/>
        <v>0</v>
      </c>
      <c r="S58" s="3">
        <f t="shared" si="4"/>
        <v>0</v>
      </c>
      <c r="T58" s="3">
        <f t="shared" si="4"/>
        <v>0</v>
      </c>
    </row>
    <row r="60" spans="1:20" ht="14.25">
      <c r="A60" s="13" t="s">
        <v>61</v>
      </c>
      <c r="B60" s="10">
        <f>SUM(B61:T61)</f>
        <v>246200</v>
      </c>
      <c r="C60" s="5">
        <f>SUM(B62:T62)</f>
        <v>245110</v>
      </c>
      <c r="D60" s="10">
        <f>SUM(B63:T63)</f>
        <v>0</v>
      </c>
      <c r="E60" s="10">
        <f>SUM(B64:T64)</f>
        <v>0</v>
      </c>
      <c r="F60" s="5">
        <f>SUM(C60:E60)</f>
        <v>245110</v>
      </c>
      <c r="G60" s="11">
        <f>C60/F60</f>
        <v>1</v>
      </c>
      <c r="H60" s="11">
        <f>D60/F60</f>
        <v>0</v>
      </c>
      <c r="I60" s="11">
        <f>E60/F60</f>
        <v>0</v>
      </c>
      <c r="J60" s="11">
        <f>F60/B60</f>
        <v>0.99557270511779039</v>
      </c>
      <c r="K60" s="10">
        <f>SUM(B65:T65)</f>
        <v>7</v>
      </c>
      <c r="L60" s="11">
        <f>K60/B60</f>
        <v>2.8432168968318441E-5</v>
      </c>
      <c r="M60" s="10">
        <f>SUM(B66:T66)</f>
        <v>146</v>
      </c>
      <c r="N60" s="11">
        <f>M60/B60</f>
        <v>5.9301380991064179E-4</v>
      </c>
      <c r="O60" s="10">
        <f>SUM(B67:T67)</f>
        <v>331</v>
      </c>
      <c r="P60" s="11">
        <f>O60/B60</f>
        <v>1.3444354183590576E-3</v>
      </c>
      <c r="Q60" s="10">
        <f>SUM(B68:T68)</f>
        <v>425</v>
      </c>
      <c r="R60" s="11">
        <f>Q60/B60</f>
        <v>1.7262388302193338E-3</v>
      </c>
      <c r="S60" s="12">
        <f>SUM(B69:T69)</f>
        <v>181</v>
      </c>
      <c r="T60" s="11">
        <f>S60/B60</f>
        <v>7.3517465475223399E-4</v>
      </c>
    </row>
    <row r="61" spans="1:20" ht="14.25">
      <c r="A61" s="14" t="s">
        <v>23</v>
      </c>
      <c r="B61" s="15">
        <v>246200</v>
      </c>
      <c r="C61" s="15"/>
      <c r="D61" s="15"/>
      <c r="E61" s="15">
        <v>0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14.25">
      <c r="A62" s="14" t="s">
        <v>24</v>
      </c>
      <c r="B62" s="15">
        <v>245110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14.25">
      <c r="A63" s="16" t="s">
        <v>25</v>
      </c>
      <c r="B63" s="17">
        <v>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4.25">
      <c r="A64" s="18" t="s">
        <v>26</v>
      </c>
      <c r="B64" s="19">
        <v>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4.25">
      <c r="A65" s="20" t="s">
        <v>11</v>
      </c>
      <c r="B65" s="21">
        <v>7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4.25">
      <c r="A66" s="22" t="s">
        <v>12</v>
      </c>
      <c r="B66" s="21">
        <v>146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4.25">
      <c r="A67" s="23" t="s">
        <v>13</v>
      </c>
      <c r="B67" s="24">
        <v>331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4.25">
      <c r="A68" s="25" t="s">
        <v>14</v>
      </c>
      <c r="B68" s="26">
        <v>425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>
      <c r="A69" s="27" t="s">
        <v>15</v>
      </c>
      <c r="B69" s="3">
        <f t="shared" ref="B69:T69" si="5">B61-B62-B63-B64-B65-B66-B67-B68</f>
        <v>181</v>
      </c>
      <c r="C69" s="3">
        <f t="shared" si="5"/>
        <v>0</v>
      </c>
      <c r="D69" s="3">
        <f t="shared" si="5"/>
        <v>0</v>
      </c>
      <c r="E69" s="3">
        <f t="shared" si="5"/>
        <v>0</v>
      </c>
      <c r="F69" s="3">
        <f t="shared" si="5"/>
        <v>0</v>
      </c>
      <c r="G69" s="3">
        <f t="shared" si="5"/>
        <v>0</v>
      </c>
      <c r="H69" s="3">
        <f t="shared" si="5"/>
        <v>0</v>
      </c>
      <c r="I69" s="3">
        <f t="shared" si="5"/>
        <v>0</v>
      </c>
      <c r="J69" s="3">
        <f t="shared" si="5"/>
        <v>0</v>
      </c>
      <c r="K69" s="3">
        <f t="shared" si="5"/>
        <v>0</v>
      </c>
      <c r="L69" s="3">
        <f t="shared" si="5"/>
        <v>0</v>
      </c>
      <c r="M69" s="3">
        <f t="shared" si="5"/>
        <v>0</v>
      </c>
      <c r="N69" s="3">
        <f t="shared" si="5"/>
        <v>0</v>
      </c>
      <c r="O69" s="3">
        <f t="shared" si="5"/>
        <v>0</v>
      </c>
      <c r="P69" s="3">
        <f t="shared" si="5"/>
        <v>0</v>
      </c>
      <c r="Q69" s="3">
        <f t="shared" si="5"/>
        <v>0</v>
      </c>
      <c r="R69" s="3">
        <f t="shared" si="5"/>
        <v>0</v>
      </c>
      <c r="S69" s="3">
        <f t="shared" si="5"/>
        <v>0</v>
      </c>
      <c r="T69" s="3">
        <f t="shared" si="5"/>
        <v>0</v>
      </c>
    </row>
    <row r="71" spans="1:20" ht="14.25">
      <c r="A71" s="13" t="s">
        <v>62</v>
      </c>
      <c r="B71" s="10">
        <f>SUM(B72:T72)</f>
        <v>3850</v>
      </c>
      <c r="C71" s="5">
        <f>SUM(B73:T73)</f>
        <v>3843</v>
      </c>
      <c r="D71" s="10">
        <f>SUM(B74:T74)</f>
        <v>0</v>
      </c>
      <c r="E71" s="10">
        <f>SUM(B75:T75)</f>
        <v>0</v>
      </c>
      <c r="F71" s="5">
        <f>SUM(C71:E71)</f>
        <v>3843</v>
      </c>
      <c r="G71" s="11">
        <f>C71/F71</f>
        <v>1</v>
      </c>
      <c r="H71" s="11">
        <f>D71/F71</f>
        <v>0</v>
      </c>
      <c r="I71" s="11">
        <f>E71/F71</f>
        <v>0</v>
      </c>
      <c r="J71" s="11">
        <f>F71/B71</f>
        <v>0.99818181818181817</v>
      </c>
      <c r="K71" s="10">
        <f>SUM(B76:T76)</f>
        <v>0</v>
      </c>
      <c r="L71" s="11">
        <f>K71/B71</f>
        <v>0</v>
      </c>
      <c r="M71" s="10">
        <f>SUM(B77:T77)</f>
        <v>4</v>
      </c>
      <c r="N71" s="11">
        <f>M71/B71</f>
        <v>1.038961038961039E-3</v>
      </c>
      <c r="O71" s="10">
        <f>SUM(B78:T78)</f>
        <v>0</v>
      </c>
      <c r="P71" s="11">
        <f>O71/B71</f>
        <v>0</v>
      </c>
      <c r="Q71" s="10">
        <f>SUM(B79:T79)</f>
        <v>3</v>
      </c>
      <c r="R71" s="11">
        <f>Q71/B71</f>
        <v>7.7922077922077922E-4</v>
      </c>
      <c r="S71" s="12">
        <f>SUM(B80:T80)</f>
        <v>0</v>
      </c>
      <c r="T71" s="11">
        <f>S71/B71</f>
        <v>0</v>
      </c>
    </row>
    <row r="72" spans="1:20" ht="14.25">
      <c r="A72" s="14" t="s">
        <v>23</v>
      </c>
      <c r="B72" s="15">
        <v>3850</v>
      </c>
      <c r="C72" s="15">
        <v>0</v>
      </c>
      <c r="D72" s="15"/>
      <c r="E72" s="15">
        <v>0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4.25">
      <c r="A73" s="14" t="s">
        <v>24</v>
      </c>
      <c r="B73" s="15">
        <v>3843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4.25">
      <c r="A74" s="16" t="s">
        <v>25</v>
      </c>
      <c r="B74" s="17">
        <v>0</v>
      </c>
      <c r="C74" s="17">
        <v>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4.25">
      <c r="A75" s="18" t="s">
        <v>26</v>
      </c>
      <c r="B75" s="19">
        <v>0</v>
      </c>
      <c r="C75" s="19">
        <v>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4.25">
      <c r="A76" s="20" t="s">
        <v>11</v>
      </c>
      <c r="B76" s="21">
        <v>0</v>
      </c>
      <c r="C76" s="21">
        <v>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ht="14.25">
      <c r="A77" s="22" t="s">
        <v>12</v>
      </c>
      <c r="B77" s="21">
        <v>4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ht="14.25">
      <c r="A78" s="23" t="s">
        <v>13</v>
      </c>
      <c r="B78" s="24">
        <v>0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4.25">
      <c r="A79" s="25" t="s">
        <v>14</v>
      </c>
      <c r="B79" s="26">
        <v>3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>
      <c r="A80" s="27" t="s">
        <v>15</v>
      </c>
      <c r="B80" s="3">
        <f t="shared" ref="B80:T80" si="6">B72-B73-B74-B75-B76-B77-B78-B79</f>
        <v>0</v>
      </c>
      <c r="C80" s="3">
        <f t="shared" si="6"/>
        <v>0</v>
      </c>
      <c r="D80" s="3">
        <f t="shared" si="6"/>
        <v>0</v>
      </c>
      <c r="E80" s="3">
        <f t="shared" si="6"/>
        <v>0</v>
      </c>
      <c r="F80" s="3">
        <f t="shared" si="6"/>
        <v>0</v>
      </c>
      <c r="G80" s="3">
        <f t="shared" si="6"/>
        <v>0</v>
      </c>
      <c r="H80" s="3">
        <f t="shared" si="6"/>
        <v>0</v>
      </c>
      <c r="I80" s="3">
        <f t="shared" si="6"/>
        <v>0</v>
      </c>
      <c r="J80" s="3">
        <f t="shared" si="6"/>
        <v>0</v>
      </c>
      <c r="K80" s="3">
        <f t="shared" si="6"/>
        <v>0</v>
      </c>
      <c r="L80" s="3">
        <f t="shared" si="6"/>
        <v>0</v>
      </c>
      <c r="M80" s="3">
        <f t="shared" si="6"/>
        <v>0</v>
      </c>
      <c r="N80" s="3">
        <f t="shared" si="6"/>
        <v>0</v>
      </c>
      <c r="O80" s="3">
        <f t="shared" si="6"/>
        <v>0</v>
      </c>
      <c r="P80" s="3">
        <f t="shared" si="6"/>
        <v>0</v>
      </c>
      <c r="Q80" s="3">
        <f t="shared" si="6"/>
        <v>0</v>
      </c>
      <c r="R80" s="3">
        <f t="shared" si="6"/>
        <v>0</v>
      </c>
      <c r="S80" s="3">
        <f t="shared" si="6"/>
        <v>0</v>
      </c>
      <c r="T80" s="3">
        <f t="shared" si="6"/>
        <v>0</v>
      </c>
    </row>
    <row r="82" spans="1:20" ht="14.25">
      <c r="A82" s="13" t="s">
        <v>63</v>
      </c>
      <c r="B82" s="10">
        <f>SUM(B83:T83)</f>
        <v>290300</v>
      </c>
      <c r="C82" s="5">
        <f>SUM(B84:T84)</f>
        <v>289302</v>
      </c>
      <c r="D82" s="10">
        <f>SUM(B85:T85)</f>
        <v>53</v>
      </c>
      <c r="E82" s="10">
        <f>SUM(B86:T86)</f>
        <v>0</v>
      </c>
      <c r="F82" s="5">
        <f>SUM(C82:E82)</f>
        <v>289355</v>
      </c>
      <c r="G82" s="11">
        <f>C82/F82</f>
        <v>0.99981683399284615</v>
      </c>
      <c r="H82" s="11">
        <f>D82/F82</f>
        <v>1.8316600715384218E-4</v>
      </c>
      <c r="I82" s="11">
        <f>E82/F82</f>
        <v>0</v>
      </c>
      <c r="J82" s="11">
        <f>F82/B82</f>
        <v>0.99674474681364111</v>
      </c>
      <c r="K82" s="10">
        <f>SUM(B87:T87)</f>
        <v>0</v>
      </c>
      <c r="L82" s="11">
        <f>K82/B82</f>
        <v>0</v>
      </c>
      <c r="M82" s="10">
        <f>SUM(B88:T88)</f>
        <v>106</v>
      </c>
      <c r="N82" s="11">
        <f>M82/B82</f>
        <v>3.6513951085084394E-4</v>
      </c>
      <c r="O82" s="10">
        <f>SUM(B89:T89)</f>
        <v>264</v>
      </c>
      <c r="P82" s="11">
        <f>O82/B82</f>
        <v>9.0940406476059245E-4</v>
      </c>
      <c r="Q82" s="10">
        <f>SUM(B90:T90)</f>
        <v>250</v>
      </c>
      <c r="R82" s="11">
        <f>Q82/B82</f>
        <v>8.6117809162934895E-4</v>
      </c>
      <c r="S82" s="12">
        <f>SUM(B91:T91)</f>
        <v>325</v>
      </c>
      <c r="T82" s="11">
        <f>S82/B82</f>
        <v>1.1195315191181536E-3</v>
      </c>
    </row>
    <row r="83" spans="1:20" ht="14.25">
      <c r="A83" s="14" t="s">
        <v>23</v>
      </c>
      <c r="B83" s="15">
        <v>290300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4.25">
      <c r="A84" s="14" t="s">
        <v>24</v>
      </c>
      <c r="B84" s="15">
        <v>289302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4.25">
      <c r="A85" s="16" t="s">
        <v>25</v>
      </c>
      <c r="B85" s="17">
        <v>53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4.25">
      <c r="A86" s="18" t="s">
        <v>26</v>
      </c>
      <c r="B86" s="19">
        <v>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4.25">
      <c r="A87" s="20" t="s">
        <v>11</v>
      </c>
      <c r="B87" s="21"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4.25">
      <c r="A88" s="22" t="s">
        <v>12</v>
      </c>
      <c r="B88" s="21">
        <v>106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4.25">
      <c r="A89" s="23" t="s">
        <v>13</v>
      </c>
      <c r="B89" s="24">
        <v>264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4.25">
      <c r="A90" s="25" t="s">
        <v>14</v>
      </c>
      <c r="B90" s="26">
        <v>250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>
      <c r="A91" s="27" t="s">
        <v>15</v>
      </c>
      <c r="B91" s="3">
        <f t="shared" ref="B91:T91" si="7">B83-B84-B85-B86-B87-B88-B89-B90</f>
        <v>325</v>
      </c>
      <c r="C91" s="3">
        <f t="shared" si="7"/>
        <v>0</v>
      </c>
      <c r="D91" s="3">
        <f t="shared" si="7"/>
        <v>0</v>
      </c>
      <c r="E91" s="3">
        <f t="shared" si="7"/>
        <v>0</v>
      </c>
      <c r="F91" s="3">
        <f t="shared" si="7"/>
        <v>0</v>
      </c>
      <c r="G91" s="3">
        <f t="shared" si="7"/>
        <v>0</v>
      </c>
      <c r="H91" s="3">
        <f t="shared" si="7"/>
        <v>0</v>
      </c>
      <c r="I91" s="3">
        <f t="shared" si="7"/>
        <v>0</v>
      </c>
      <c r="J91" s="3">
        <f t="shared" si="7"/>
        <v>0</v>
      </c>
      <c r="K91" s="3">
        <f t="shared" si="7"/>
        <v>0</v>
      </c>
      <c r="L91" s="3">
        <f t="shared" si="7"/>
        <v>0</v>
      </c>
      <c r="M91" s="3">
        <f t="shared" si="7"/>
        <v>0</v>
      </c>
      <c r="N91" s="3">
        <f t="shared" si="7"/>
        <v>0</v>
      </c>
      <c r="O91" s="3">
        <f t="shared" si="7"/>
        <v>0</v>
      </c>
      <c r="P91" s="3">
        <f t="shared" si="7"/>
        <v>0</v>
      </c>
      <c r="Q91" s="3">
        <f t="shared" si="7"/>
        <v>0</v>
      </c>
      <c r="R91" s="3">
        <f t="shared" si="7"/>
        <v>0</v>
      </c>
      <c r="S91" s="3">
        <f t="shared" si="7"/>
        <v>0</v>
      </c>
      <c r="T91" s="3">
        <f t="shared" si="7"/>
        <v>0</v>
      </c>
    </row>
    <row r="93" spans="1:20" ht="14.25">
      <c r="A93" s="13" t="s">
        <v>64</v>
      </c>
      <c r="B93" s="10">
        <f>SUM(B94:T94)</f>
        <v>11700</v>
      </c>
      <c r="C93" s="5">
        <f>SUM(B95:T95)</f>
        <v>11660</v>
      </c>
      <c r="D93" s="10">
        <f>SUM(B96:T96)</f>
        <v>0</v>
      </c>
      <c r="E93" s="10">
        <f>SUM(B97:T97)</f>
        <v>0</v>
      </c>
      <c r="F93" s="5">
        <f>SUM(C93:E93)</f>
        <v>11660</v>
      </c>
      <c r="G93" s="11">
        <f>C93/F93</f>
        <v>1</v>
      </c>
      <c r="H93" s="11">
        <f>D93/F93</f>
        <v>0</v>
      </c>
      <c r="I93" s="11">
        <f>E93/F93</f>
        <v>0</v>
      </c>
      <c r="J93" s="11">
        <f>F93/B93</f>
        <v>0.99658119658119659</v>
      </c>
      <c r="K93" s="10">
        <f>SUM(B98:T98)</f>
        <v>0</v>
      </c>
      <c r="L93" s="11">
        <f>K93/B93</f>
        <v>0</v>
      </c>
      <c r="M93" s="10">
        <f>SUM(B99:T99)</f>
        <v>1</v>
      </c>
      <c r="N93" s="11">
        <f>M93/B93</f>
        <v>8.547008547008547E-5</v>
      </c>
      <c r="O93" s="10">
        <f>SUM(B100:T100)</f>
        <v>9</v>
      </c>
      <c r="P93" s="11">
        <f>O93/B93</f>
        <v>7.6923076923076923E-4</v>
      </c>
      <c r="Q93" s="10">
        <f>SUM(B101:T101)</f>
        <v>30</v>
      </c>
      <c r="R93" s="11">
        <f>Q93/B93</f>
        <v>2.5641025641025641E-3</v>
      </c>
      <c r="S93" s="12">
        <f>SUM(B102:T102)</f>
        <v>0</v>
      </c>
      <c r="T93" s="11">
        <f>S93/B93</f>
        <v>0</v>
      </c>
    </row>
    <row r="94" spans="1:20" ht="14.25">
      <c r="A94" s="14" t="s">
        <v>23</v>
      </c>
      <c r="B94" s="15">
        <v>11700</v>
      </c>
      <c r="C94" s="15"/>
      <c r="D94" s="15"/>
      <c r="E94" s="15">
        <v>0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14.25">
      <c r="A95" s="14" t="s">
        <v>24</v>
      </c>
      <c r="B95" s="15">
        <v>11660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4.25">
      <c r="A96" s="16" t="s">
        <v>25</v>
      </c>
      <c r="B96" s="17">
        <v>0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4.25">
      <c r="A97" s="18" t="s">
        <v>26</v>
      </c>
      <c r="B97" s="19">
        <v>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4.25">
      <c r="A98" s="20" t="s">
        <v>11</v>
      </c>
      <c r="B98" s="21">
        <v>0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4.25">
      <c r="A99" s="22" t="s">
        <v>12</v>
      </c>
      <c r="B99" s="21">
        <v>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4.25">
      <c r="A100" s="23" t="s">
        <v>13</v>
      </c>
      <c r="B100" s="24">
        <v>9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4.25">
      <c r="A101" s="25" t="s">
        <v>14</v>
      </c>
      <c r="B101" s="26">
        <v>30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>
      <c r="A102" s="27" t="s">
        <v>15</v>
      </c>
      <c r="B102" s="3">
        <f t="shared" ref="B102:T102" si="8">B94-B95-B96-B97-B98-B99-B100-B101</f>
        <v>0</v>
      </c>
      <c r="C102" s="3">
        <f t="shared" si="8"/>
        <v>0</v>
      </c>
      <c r="D102" s="3">
        <f t="shared" si="8"/>
        <v>0</v>
      </c>
      <c r="E102" s="3">
        <f t="shared" si="8"/>
        <v>0</v>
      </c>
      <c r="F102" s="3">
        <f t="shared" si="8"/>
        <v>0</v>
      </c>
      <c r="G102" s="3">
        <f t="shared" si="8"/>
        <v>0</v>
      </c>
      <c r="H102" s="3">
        <f t="shared" si="8"/>
        <v>0</v>
      </c>
      <c r="I102" s="3">
        <f t="shared" si="8"/>
        <v>0</v>
      </c>
      <c r="J102" s="3">
        <f t="shared" si="8"/>
        <v>0</v>
      </c>
      <c r="K102" s="3">
        <f t="shared" si="8"/>
        <v>0</v>
      </c>
      <c r="L102" s="3">
        <f t="shared" si="8"/>
        <v>0</v>
      </c>
      <c r="M102" s="3">
        <f t="shared" si="8"/>
        <v>0</v>
      </c>
      <c r="N102" s="3">
        <f t="shared" si="8"/>
        <v>0</v>
      </c>
      <c r="O102" s="3">
        <f t="shared" si="8"/>
        <v>0</v>
      </c>
      <c r="P102" s="3">
        <f t="shared" si="8"/>
        <v>0</v>
      </c>
      <c r="Q102" s="3">
        <f t="shared" si="8"/>
        <v>0</v>
      </c>
      <c r="R102" s="3">
        <f t="shared" si="8"/>
        <v>0</v>
      </c>
      <c r="S102" s="3">
        <f t="shared" si="8"/>
        <v>0</v>
      </c>
      <c r="T102" s="3">
        <f t="shared" si="8"/>
        <v>0</v>
      </c>
    </row>
    <row r="104" spans="1:20" ht="14.25">
      <c r="A104" s="13" t="s">
        <v>65</v>
      </c>
      <c r="B104" s="10">
        <f>SUM(B105:T105)</f>
        <v>23950</v>
      </c>
      <c r="C104" s="5">
        <f>SUM(B106:T106)</f>
        <v>23856</v>
      </c>
      <c r="D104" s="10">
        <f>SUM(B107:T107)</f>
        <v>0</v>
      </c>
      <c r="E104" s="10">
        <f>SUM(B108:T108)</f>
        <v>0</v>
      </c>
      <c r="F104" s="5">
        <f>SUM(C104:E104)</f>
        <v>23856</v>
      </c>
      <c r="G104" s="11">
        <f>C104/F104</f>
        <v>1</v>
      </c>
      <c r="H104" s="11">
        <f>D104/F104</f>
        <v>0</v>
      </c>
      <c r="I104" s="11">
        <f>E104/F104</f>
        <v>0</v>
      </c>
      <c r="J104" s="11">
        <f>F104/B104</f>
        <v>0.99607515657620038</v>
      </c>
      <c r="K104" s="10">
        <f>SUM(B109:T109)</f>
        <v>0</v>
      </c>
      <c r="L104" s="11">
        <f>K104/B104</f>
        <v>0</v>
      </c>
      <c r="M104" s="10">
        <f>SUM(B110:T110)</f>
        <v>15</v>
      </c>
      <c r="N104" s="11">
        <f>M104/B104</f>
        <v>6.2630480167014612E-4</v>
      </c>
      <c r="O104" s="10">
        <f>SUM(B111:T111)</f>
        <v>31</v>
      </c>
      <c r="P104" s="11">
        <f>O104/B104</f>
        <v>1.2943632567849687E-3</v>
      </c>
      <c r="Q104" s="10">
        <f>SUM(B112:T112)</f>
        <v>40</v>
      </c>
      <c r="R104" s="11">
        <f>Q104/B104</f>
        <v>1.6701461377870565E-3</v>
      </c>
      <c r="S104" s="12">
        <f>SUM(B113:T113)</f>
        <v>8</v>
      </c>
      <c r="T104" s="11">
        <f>S104/B104</f>
        <v>3.3402922755741129E-4</v>
      </c>
    </row>
    <row r="105" spans="1:20" ht="14.25">
      <c r="A105" s="14" t="s">
        <v>23</v>
      </c>
      <c r="B105" s="15">
        <v>23950</v>
      </c>
      <c r="C105" s="15">
        <v>0</v>
      </c>
      <c r="D105" s="15"/>
      <c r="E105" s="15">
        <v>0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4.25">
      <c r="A106" s="14" t="s">
        <v>24</v>
      </c>
      <c r="B106" s="15">
        <v>23856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4.25">
      <c r="A107" s="16" t="s">
        <v>25</v>
      </c>
      <c r="B107" s="17">
        <v>0</v>
      </c>
      <c r="C107" s="17">
        <v>0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4.25">
      <c r="A108" s="18" t="s">
        <v>26</v>
      </c>
      <c r="B108" s="19">
        <v>0</v>
      </c>
      <c r="C108" s="19">
        <v>0</v>
      </c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4.25">
      <c r="A109" s="20" t="s">
        <v>11</v>
      </c>
      <c r="B109" s="21">
        <v>0</v>
      </c>
      <c r="C109" s="21">
        <v>0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ht="14.25">
      <c r="A110" s="22" t="s">
        <v>12</v>
      </c>
      <c r="B110" s="21">
        <v>15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ht="14.25">
      <c r="A111" s="23" t="s">
        <v>13</v>
      </c>
      <c r="B111" s="24">
        <v>31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4.25">
      <c r="A112" s="25" t="s">
        <v>14</v>
      </c>
      <c r="B112" s="26">
        <v>40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:20">
      <c r="A113" s="27" t="s">
        <v>15</v>
      </c>
      <c r="B113" s="3">
        <f t="shared" ref="B113:T113" si="9">B105-B106-B107-B108-B109-B110-B111-B112</f>
        <v>8</v>
      </c>
      <c r="C113" s="3">
        <f t="shared" si="9"/>
        <v>0</v>
      </c>
      <c r="D113" s="3">
        <f t="shared" si="9"/>
        <v>0</v>
      </c>
      <c r="E113" s="3">
        <f t="shared" si="9"/>
        <v>0</v>
      </c>
      <c r="F113" s="3">
        <f t="shared" si="9"/>
        <v>0</v>
      </c>
      <c r="G113" s="3">
        <f t="shared" si="9"/>
        <v>0</v>
      </c>
      <c r="H113" s="3">
        <f t="shared" si="9"/>
        <v>0</v>
      </c>
      <c r="I113" s="3">
        <f t="shared" si="9"/>
        <v>0</v>
      </c>
      <c r="J113" s="3">
        <f t="shared" si="9"/>
        <v>0</v>
      </c>
      <c r="K113" s="3">
        <f t="shared" si="9"/>
        <v>0</v>
      </c>
      <c r="L113" s="3">
        <f t="shared" si="9"/>
        <v>0</v>
      </c>
      <c r="M113" s="3">
        <f t="shared" si="9"/>
        <v>0</v>
      </c>
      <c r="N113" s="3">
        <f t="shared" si="9"/>
        <v>0</v>
      </c>
      <c r="O113" s="3">
        <f t="shared" si="9"/>
        <v>0</v>
      </c>
      <c r="P113" s="3">
        <f t="shared" si="9"/>
        <v>0</v>
      </c>
      <c r="Q113" s="3">
        <f t="shared" si="9"/>
        <v>0</v>
      </c>
      <c r="R113" s="3">
        <f t="shared" si="9"/>
        <v>0</v>
      </c>
      <c r="S113" s="3">
        <f t="shared" si="9"/>
        <v>0</v>
      </c>
      <c r="T113" s="3">
        <f t="shared" si="9"/>
        <v>0</v>
      </c>
    </row>
    <row r="115" spans="1:20" ht="14.25">
      <c r="A115" s="13" t="s">
        <v>66</v>
      </c>
      <c r="B115" s="10">
        <f>SUM(B116:T116)</f>
        <v>7750</v>
      </c>
      <c r="C115" s="5">
        <f>SUM(B117:T117)</f>
        <v>7730</v>
      </c>
      <c r="D115" s="10">
        <f>SUM(B118:T118)</f>
        <v>0</v>
      </c>
      <c r="E115" s="10">
        <f>SUM(B119:T119)</f>
        <v>0</v>
      </c>
      <c r="F115" s="5">
        <f>SUM(C115:E115)</f>
        <v>7730</v>
      </c>
      <c r="G115" s="11">
        <f>C115/F115</f>
        <v>1</v>
      </c>
      <c r="H115" s="11">
        <f>D115/F115</f>
        <v>0</v>
      </c>
      <c r="I115" s="11">
        <f>E115/F115</f>
        <v>0</v>
      </c>
      <c r="J115" s="11">
        <f>F115/B115</f>
        <v>0.99741935483870969</v>
      </c>
      <c r="K115" s="10">
        <f>SUM(B120:T120)</f>
        <v>0</v>
      </c>
      <c r="L115" s="11">
        <f>K115/B115</f>
        <v>0</v>
      </c>
      <c r="M115" s="10">
        <f>SUM(B121:T121)</f>
        <v>3</v>
      </c>
      <c r="N115" s="11">
        <f>M115/B115</f>
        <v>3.8709677419354838E-4</v>
      </c>
      <c r="O115" s="10">
        <f>SUM(B122:T122)</f>
        <v>5</v>
      </c>
      <c r="P115" s="11">
        <f>O115/B115</f>
        <v>6.4516129032258064E-4</v>
      </c>
      <c r="Q115" s="10">
        <f>SUM(B123:T123)</f>
        <v>12</v>
      </c>
      <c r="R115" s="11">
        <f>Q115/B115</f>
        <v>1.5483870967741935E-3</v>
      </c>
      <c r="S115" s="12">
        <f>SUM(B124:T124)</f>
        <v>0</v>
      </c>
      <c r="T115" s="11">
        <f>S115/B115</f>
        <v>0</v>
      </c>
    </row>
    <row r="116" spans="1:20" ht="14.25">
      <c r="A116" s="14" t="s">
        <v>23</v>
      </c>
      <c r="B116" s="15">
        <v>7750</v>
      </c>
      <c r="C116" s="15"/>
      <c r="D116" s="15"/>
      <c r="E116" s="15">
        <v>0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4.25">
      <c r="A117" s="14" t="s">
        <v>24</v>
      </c>
      <c r="B117" s="15">
        <v>7730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4.25">
      <c r="A118" s="16" t="s">
        <v>25</v>
      </c>
      <c r="B118" s="17">
        <v>0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4.25">
      <c r="A119" s="18" t="s">
        <v>26</v>
      </c>
      <c r="B119" s="19">
        <v>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4.25">
      <c r="A120" s="20" t="s">
        <v>11</v>
      </c>
      <c r="B120" s="21"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ht="14.25">
      <c r="A121" s="22" t="s">
        <v>12</v>
      </c>
      <c r="B121" s="21">
        <v>3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ht="14.25">
      <c r="A122" s="23" t="s">
        <v>13</v>
      </c>
      <c r="B122" s="24">
        <v>5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4.25">
      <c r="A123" s="25" t="s">
        <v>14</v>
      </c>
      <c r="B123" s="26">
        <v>12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:20">
      <c r="A124" s="27" t="s">
        <v>15</v>
      </c>
      <c r="B124" s="3">
        <f t="shared" ref="B124:T124" si="10">B116-B117-B118-B119-B120-B121-B122-B123</f>
        <v>0</v>
      </c>
      <c r="C124" s="3">
        <f t="shared" si="10"/>
        <v>0</v>
      </c>
      <c r="D124" s="3">
        <f t="shared" si="10"/>
        <v>0</v>
      </c>
      <c r="E124" s="3">
        <f t="shared" si="10"/>
        <v>0</v>
      </c>
      <c r="F124" s="3">
        <f t="shared" si="10"/>
        <v>0</v>
      </c>
      <c r="G124" s="3">
        <f t="shared" si="10"/>
        <v>0</v>
      </c>
      <c r="H124" s="3">
        <f t="shared" si="10"/>
        <v>0</v>
      </c>
      <c r="I124" s="3">
        <f t="shared" si="10"/>
        <v>0</v>
      </c>
      <c r="J124" s="3">
        <f t="shared" si="10"/>
        <v>0</v>
      </c>
      <c r="K124" s="3">
        <f t="shared" si="10"/>
        <v>0</v>
      </c>
      <c r="L124" s="3">
        <f t="shared" si="10"/>
        <v>0</v>
      </c>
      <c r="M124" s="3">
        <f t="shared" si="10"/>
        <v>0</v>
      </c>
      <c r="N124" s="3">
        <f t="shared" si="10"/>
        <v>0</v>
      </c>
      <c r="O124" s="3">
        <f t="shared" si="10"/>
        <v>0</v>
      </c>
      <c r="P124" s="3">
        <f t="shared" si="10"/>
        <v>0</v>
      </c>
      <c r="Q124" s="3">
        <f t="shared" si="10"/>
        <v>0</v>
      </c>
      <c r="R124" s="3">
        <f t="shared" si="10"/>
        <v>0</v>
      </c>
      <c r="S124" s="3">
        <f t="shared" si="10"/>
        <v>0</v>
      </c>
      <c r="T124" s="3">
        <f t="shared" si="10"/>
        <v>0</v>
      </c>
    </row>
    <row r="126" spans="1:20" ht="14.25">
      <c r="A126" s="13" t="s">
        <v>72</v>
      </c>
      <c r="B126" s="10">
        <f>SUM(B127:T127)</f>
        <v>14000</v>
      </c>
      <c r="C126" s="5">
        <f>SUM(B128:T128)</f>
        <v>13970</v>
      </c>
      <c r="D126" s="10">
        <f>SUM(B129:T129)</f>
        <v>0</v>
      </c>
      <c r="E126" s="10">
        <f>SUM(B130:T130)</f>
        <v>0</v>
      </c>
      <c r="F126" s="5">
        <f>SUM(C126:E126)</f>
        <v>13970</v>
      </c>
      <c r="G126" s="11">
        <f>C126/F126</f>
        <v>1</v>
      </c>
      <c r="H126" s="11">
        <f>D126/F126</f>
        <v>0</v>
      </c>
      <c r="I126" s="11">
        <f>E126/F126</f>
        <v>0</v>
      </c>
      <c r="J126" s="11">
        <f>F126/B126</f>
        <v>0.99785714285714289</v>
      </c>
      <c r="K126" s="10">
        <f>SUM(B131:T131)</f>
        <v>0</v>
      </c>
      <c r="L126" s="11">
        <f>K126/B126</f>
        <v>0</v>
      </c>
      <c r="M126" s="10">
        <f>SUM(B132:T132)</f>
        <v>0</v>
      </c>
      <c r="N126" s="11">
        <f>M126/B126</f>
        <v>0</v>
      </c>
      <c r="O126" s="10">
        <f>SUM(B133:T133)</f>
        <v>0</v>
      </c>
      <c r="P126" s="11">
        <f>O126/B126</f>
        <v>0</v>
      </c>
      <c r="Q126" s="10">
        <f>SUM(B134:T134)</f>
        <v>30</v>
      </c>
      <c r="R126" s="11">
        <f>Q126/B126</f>
        <v>2.142857142857143E-3</v>
      </c>
      <c r="S126" s="12">
        <f>SUM(B135:T135)</f>
        <v>0</v>
      </c>
      <c r="T126" s="11">
        <f>S126/B126</f>
        <v>0</v>
      </c>
    </row>
    <row r="127" spans="1:20" ht="14.25">
      <c r="A127" s="14" t="s">
        <v>23</v>
      </c>
      <c r="B127" s="15">
        <v>14000</v>
      </c>
      <c r="C127" s="15"/>
      <c r="D127" s="15"/>
      <c r="E127" s="15">
        <v>0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14.25">
      <c r="A128" s="14" t="s">
        <v>24</v>
      </c>
      <c r="B128" s="15">
        <v>13970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4.25">
      <c r="A129" s="16" t="s">
        <v>25</v>
      </c>
      <c r="B129" s="17">
        <v>0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4.25">
      <c r="A130" s="18" t="s">
        <v>26</v>
      </c>
      <c r="B130" s="19">
        <v>0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4.25">
      <c r="A131" s="20" t="s">
        <v>11</v>
      </c>
      <c r="B131" s="21">
        <v>0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ht="14.25">
      <c r="A132" s="22" t="s">
        <v>12</v>
      </c>
      <c r="B132" s="21">
        <v>0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4.25">
      <c r="A133" s="23" t="s">
        <v>13</v>
      </c>
      <c r="B133" s="24">
        <v>0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4.25">
      <c r="A134" s="25" t="s">
        <v>14</v>
      </c>
      <c r="B134" s="26">
        <v>30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:20">
      <c r="A135" s="27" t="s">
        <v>15</v>
      </c>
      <c r="B135" s="3">
        <f t="shared" ref="B135:T135" si="11">B127-B128-B129-B130-B131-B132-B133-B134</f>
        <v>0</v>
      </c>
      <c r="C135" s="3">
        <f t="shared" si="11"/>
        <v>0</v>
      </c>
      <c r="D135" s="3">
        <f t="shared" si="11"/>
        <v>0</v>
      </c>
      <c r="E135" s="3">
        <f t="shared" si="11"/>
        <v>0</v>
      </c>
      <c r="F135" s="3">
        <f t="shared" si="11"/>
        <v>0</v>
      </c>
      <c r="G135" s="3">
        <f t="shared" si="11"/>
        <v>0</v>
      </c>
      <c r="H135" s="3">
        <f t="shared" si="11"/>
        <v>0</v>
      </c>
      <c r="I135" s="3">
        <f t="shared" si="11"/>
        <v>0</v>
      </c>
      <c r="J135" s="3">
        <f t="shared" si="11"/>
        <v>0</v>
      </c>
      <c r="K135" s="3">
        <f t="shared" si="11"/>
        <v>0</v>
      </c>
      <c r="L135" s="3">
        <f t="shared" si="11"/>
        <v>0</v>
      </c>
      <c r="M135" s="3">
        <f t="shared" si="11"/>
        <v>0</v>
      </c>
      <c r="N135" s="3">
        <f t="shared" si="11"/>
        <v>0</v>
      </c>
      <c r="O135" s="3">
        <f t="shared" si="11"/>
        <v>0</v>
      </c>
      <c r="P135" s="3">
        <f t="shared" si="11"/>
        <v>0</v>
      </c>
      <c r="Q135" s="3">
        <f t="shared" si="11"/>
        <v>0</v>
      </c>
      <c r="R135" s="3">
        <f t="shared" si="11"/>
        <v>0</v>
      </c>
      <c r="S135" s="3">
        <f t="shared" si="11"/>
        <v>0</v>
      </c>
      <c r="T135" s="3">
        <f t="shared" si="11"/>
        <v>0</v>
      </c>
    </row>
    <row r="137" spans="1:20" ht="14.25">
      <c r="A137" s="13" t="s">
        <v>67</v>
      </c>
      <c r="B137" s="10">
        <f>SUM(B138:T138)</f>
        <v>1450</v>
      </c>
      <c r="C137" s="5">
        <f>SUM(B139:T139)</f>
        <v>1445</v>
      </c>
      <c r="D137" s="10">
        <f>SUM(B140:T140)</f>
        <v>0</v>
      </c>
      <c r="E137" s="10">
        <f>SUM(B141:T141)</f>
        <v>0</v>
      </c>
      <c r="F137" s="5">
        <f>SUM(C137:E137)</f>
        <v>1445</v>
      </c>
      <c r="G137" s="11">
        <f>C137/F137</f>
        <v>1</v>
      </c>
      <c r="H137" s="11">
        <f>D137/F137</f>
        <v>0</v>
      </c>
      <c r="I137" s="11">
        <f>E137/F137</f>
        <v>0</v>
      </c>
      <c r="J137" s="11">
        <f>F137/B137</f>
        <v>0.99655172413793103</v>
      </c>
      <c r="K137" s="10">
        <f>SUM(B142:T142)</f>
        <v>0</v>
      </c>
      <c r="L137" s="11">
        <f>K137/B137</f>
        <v>0</v>
      </c>
      <c r="M137" s="10">
        <f>SUM(B143:T143)</f>
        <v>0</v>
      </c>
      <c r="N137" s="11">
        <f>M137/B137</f>
        <v>0</v>
      </c>
      <c r="O137" s="10">
        <f>SUM(B144:T144)</f>
        <v>5</v>
      </c>
      <c r="P137" s="11">
        <f>O137/B137</f>
        <v>3.4482758620689655E-3</v>
      </c>
      <c r="Q137" s="10">
        <f>SUM(B145:T145)</f>
        <v>5</v>
      </c>
      <c r="R137" s="11">
        <f>Q137/B137</f>
        <v>3.4482758620689655E-3</v>
      </c>
      <c r="S137" s="12">
        <f>SUM(B146:T146)</f>
        <v>-5</v>
      </c>
      <c r="T137" s="11">
        <f>S137/B137</f>
        <v>-3.4482758620689655E-3</v>
      </c>
    </row>
    <row r="138" spans="1:20" ht="14.25">
      <c r="A138" s="14" t="s">
        <v>23</v>
      </c>
      <c r="B138" s="15">
        <v>1450</v>
      </c>
      <c r="C138" s="15">
        <v>0</v>
      </c>
      <c r="D138" s="15"/>
      <c r="E138" s="15">
        <v>0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14.25">
      <c r="A139" s="14" t="s">
        <v>24</v>
      </c>
      <c r="B139" s="15">
        <v>1445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4.25">
      <c r="A140" s="16" t="s">
        <v>25</v>
      </c>
      <c r="B140" s="17">
        <v>0</v>
      </c>
      <c r="C140" s="17">
        <v>0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14.25">
      <c r="A141" s="18" t="s">
        <v>26</v>
      </c>
      <c r="B141" s="19">
        <v>0</v>
      </c>
      <c r="C141" s="19">
        <v>0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4.25">
      <c r="A142" s="20" t="s">
        <v>11</v>
      </c>
      <c r="B142" s="21">
        <v>0</v>
      </c>
      <c r="C142" s="21">
        <v>0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ht="14.25">
      <c r="A143" s="22" t="s">
        <v>12</v>
      </c>
      <c r="B143" s="21">
        <v>0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ht="14.25">
      <c r="A144" s="23" t="s">
        <v>13</v>
      </c>
      <c r="B144" s="24">
        <v>5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4.25">
      <c r="A145" s="25" t="s">
        <v>14</v>
      </c>
      <c r="B145" s="26">
        <v>5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:20">
      <c r="A146" s="27" t="s">
        <v>15</v>
      </c>
      <c r="B146" s="3">
        <f t="shared" ref="B146:T146" si="12">B138-B139-B140-B141-B142-B143-B144-B145</f>
        <v>-5</v>
      </c>
      <c r="C146" s="3">
        <f t="shared" si="12"/>
        <v>0</v>
      </c>
      <c r="D146" s="3">
        <f t="shared" si="12"/>
        <v>0</v>
      </c>
      <c r="E146" s="3">
        <f t="shared" si="12"/>
        <v>0</v>
      </c>
      <c r="F146" s="3">
        <f t="shared" si="12"/>
        <v>0</v>
      </c>
      <c r="G146" s="3">
        <f t="shared" si="12"/>
        <v>0</v>
      </c>
      <c r="H146" s="3">
        <f t="shared" si="12"/>
        <v>0</v>
      </c>
      <c r="I146" s="3">
        <f t="shared" si="12"/>
        <v>0</v>
      </c>
      <c r="J146" s="3">
        <f t="shared" si="12"/>
        <v>0</v>
      </c>
      <c r="K146" s="3">
        <f t="shared" si="12"/>
        <v>0</v>
      </c>
      <c r="L146" s="3">
        <f t="shared" si="12"/>
        <v>0</v>
      </c>
      <c r="M146" s="3">
        <f t="shared" si="12"/>
        <v>0</v>
      </c>
      <c r="N146" s="3">
        <f t="shared" si="12"/>
        <v>0</v>
      </c>
      <c r="O146" s="3">
        <f t="shared" si="12"/>
        <v>0</v>
      </c>
      <c r="P146" s="3">
        <f t="shared" si="12"/>
        <v>0</v>
      </c>
      <c r="Q146" s="3">
        <f t="shared" si="12"/>
        <v>0</v>
      </c>
      <c r="R146" s="3">
        <f t="shared" si="12"/>
        <v>0</v>
      </c>
      <c r="S146" s="3">
        <f t="shared" si="12"/>
        <v>0</v>
      </c>
      <c r="T146" s="3">
        <f t="shared" si="12"/>
        <v>0</v>
      </c>
    </row>
    <row r="148" spans="1:20" ht="14.25">
      <c r="A148" s="13" t="s">
        <v>68</v>
      </c>
      <c r="B148" s="10">
        <f>SUM(B149:T149)</f>
        <v>444850</v>
      </c>
      <c r="C148" s="5">
        <f>SUM(B150:T150)</f>
        <v>443422</v>
      </c>
      <c r="D148" s="10">
        <f>SUM(B151:T151)</f>
        <v>162</v>
      </c>
      <c r="E148" s="10">
        <f>SUM(B152:T152)</f>
        <v>0</v>
      </c>
      <c r="F148" s="5">
        <f>SUM(C148:E148)</f>
        <v>443584</v>
      </c>
      <c r="G148" s="11">
        <f>C148/F148</f>
        <v>0.99963479295916891</v>
      </c>
      <c r="H148" s="11">
        <f>D148/F148</f>
        <v>3.6520704083104893E-4</v>
      </c>
      <c r="I148" s="11">
        <f>E148/F148</f>
        <v>0</v>
      </c>
      <c r="J148" s="11">
        <f>F148/B148</f>
        <v>0.99715409688659096</v>
      </c>
      <c r="K148" s="10">
        <f>SUM(B153:T153)</f>
        <v>0</v>
      </c>
      <c r="L148" s="11">
        <f>K148/B148</f>
        <v>0</v>
      </c>
      <c r="M148" s="10">
        <f>SUM(B154:T154)</f>
        <v>6</v>
      </c>
      <c r="N148" s="11">
        <f>M148/B148</f>
        <v>1.3487692480611442E-5</v>
      </c>
      <c r="O148" s="10">
        <f>SUM(B155:T155)</f>
        <v>301</v>
      </c>
      <c r="P148" s="11">
        <f>O148/B148</f>
        <v>6.7663257277734068E-4</v>
      </c>
      <c r="Q148" s="10">
        <f>SUM(B156:T156)</f>
        <v>565</v>
      </c>
      <c r="R148" s="11">
        <f>Q148/B148</f>
        <v>1.2700910419242441E-3</v>
      </c>
      <c r="S148" s="12">
        <f>SUM(B157:T157)</f>
        <v>394</v>
      </c>
      <c r="T148" s="11">
        <f>S148/B148</f>
        <v>8.8569180622681803E-4</v>
      </c>
    </row>
    <row r="149" spans="1:20" ht="14.25">
      <c r="A149" s="14" t="s">
        <v>23</v>
      </c>
      <c r="B149" s="15">
        <v>444850</v>
      </c>
      <c r="C149" s="15">
        <v>0</v>
      </c>
      <c r="D149" s="15"/>
      <c r="E149" s="15">
        <v>0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14.25">
      <c r="A150" s="14" t="s">
        <v>24</v>
      </c>
      <c r="B150" s="15">
        <v>443422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4.25">
      <c r="A151" s="16" t="s">
        <v>25</v>
      </c>
      <c r="B151" s="17">
        <v>162</v>
      </c>
      <c r="C151" s="17">
        <v>0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ht="14.25">
      <c r="A152" s="18" t="s">
        <v>26</v>
      </c>
      <c r="B152" s="19">
        <v>0</v>
      </c>
      <c r="C152" s="19">
        <v>0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4.25">
      <c r="A153" s="20" t="s">
        <v>11</v>
      </c>
      <c r="B153" s="21">
        <v>0</v>
      </c>
      <c r="C153" s="21">
        <v>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ht="14.25">
      <c r="A154" s="22" t="s">
        <v>12</v>
      </c>
      <c r="B154" s="21">
        <v>6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ht="14.25">
      <c r="A155" s="23" t="s">
        <v>13</v>
      </c>
      <c r="B155" s="24">
        <v>301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4.25">
      <c r="A156" s="25" t="s">
        <v>14</v>
      </c>
      <c r="B156" s="26">
        <v>565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:20">
      <c r="A157" s="27" t="s">
        <v>15</v>
      </c>
      <c r="B157" s="3">
        <f t="shared" ref="B157:T157" si="13">B149-B150-B151-B152-B153-B154-B155-B156</f>
        <v>394</v>
      </c>
      <c r="C157" s="3">
        <f t="shared" si="13"/>
        <v>0</v>
      </c>
      <c r="D157" s="3">
        <f t="shared" si="13"/>
        <v>0</v>
      </c>
      <c r="E157" s="3">
        <f t="shared" si="13"/>
        <v>0</v>
      </c>
      <c r="F157" s="3">
        <f t="shared" si="13"/>
        <v>0</v>
      </c>
      <c r="G157" s="3">
        <f t="shared" si="13"/>
        <v>0</v>
      </c>
      <c r="H157" s="3">
        <f t="shared" si="13"/>
        <v>0</v>
      </c>
      <c r="I157" s="3">
        <f t="shared" si="13"/>
        <v>0</v>
      </c>
      <c r="J157" s="3">
        <f t="shared" si="13"/>
        <v>0</v>
      </c>
      <c r="K157" s="3">
        <f t="shared" si="13"/>
        <v>0</v>
      </c>
      <c r="L157" s="3">
        <f t="shared" si="13"/>
        <v>0</v>
      </c>
      <c r="M157" s="3">
        <f t="shared" si="13"/>
        <v>0</v>
      </c>
      <c r="N157" s="3">
        <f t="shared" si="13"/>
        <v>0</v>
      </c>
      <c r="O157" s="3">
        <f t="shared" si="13"/>
        <v>0</v>
      </c>
      <c r="P157" s="3">
        <f t="shared" si="13"/>
        <v>0</v>
      </c>
      <c r="Q157" s="3">
        <f t="shared" si="13"/>
        <v>0</v>
      </c>
      <c r="R157" s="3">
        <f t="shared" si="13"/>
        <v>0</v>
      </c>
      <c r="S157" s="3">
        <f t="shared" si="13"/>
        <v>0</v>
      </c>
      <c r="T157" s="3">
        <f t="shared" si="13"/>
        <v>0</v>
      </c>
    </row>
    <row r="159" spans="1:20" ht="14.25">
      <c r="A159" s="13" t="s">
        <v>69</v>
      </c>
      <c r="B159" s="10">
        <f>SUM(B160:T160)</f>
        <v>512400</v>
      </c>
      <c r="C159" s="5">
        <f>SUM(B161:T161)</f>
        <v>511117</v>
      </c>
      <c r="D159" s="10">
        <f>SUM(B162:T162)</f>
        <v>252</v>
      </c>
      <c r="E159" s="10">
        <f>SUM(B163:T163)</f>
        <v>10</v>
      </c>
      <c r="F159" s="5">
        <f>SUM(C159:E159)</f>
        <v>511379</v>
      </c>
      <c r="G159" s="11">
        <f>C159/F159</f>
        <v>0.99948765983742005</v>
      </c>
      <c r="H159" s="11">
        <f>D159/F159</f>
        <v>4.9278519454259951E-4</v>
      </c>
      <c r="I159" s="11">
        <f>E159/F159</f>
        <v>1.9554968037404742E-5</v>
      </c>
      <c r="J159" s="11">
        <f>F159/B159</f>
        <v>0.99800741608118659</v>
      </c>
      <c r="K159" s="10">
        <f>SUM(B164:T164)</f>
        <v>0</v>
      </c>
      <c r="L159" s="11">
        <f>K159/B159</f>
        <v>0</v>
      </c>
      <c r="M159" s="10">
        <f>SUM(B165:T165)</f>
        <v>8</v>
      </c>
      <c r="N159" s="11">
        <f>M159/B159</f>
        <v>1.56128024980484E-5</v>
      </c>
      <c r="O159" s="10">
        <f>SUM(B166:T166)</f>
        <v>412</v>
      </c>
      <c r="P159" s="11">
        <f>O159/B159</f>
        <v>8.0405932864949258E-4</v>
      </c>
      <c r="Q159" s="10">
        <f>SUM(B167:T167)</f>
        <v>420</v>
      </c>
      <c r="R159" s="11">
        <f>Q159/B159</f>
        <v>8.1967213114754098E-4</v>
      </c>
      <c r="S159" s="12">
        <f>SUM(B168:T168)</f>
        <v>181</v>
      </c>
      <c r="T159" s="11">
        <f>S159/B159</f>
        <v>3.5323965651834504E-4</v>
      </c>
    </row>
    <row r="160" spans="1:20" ht="14.25">
      <c r="A160" s="14" t="s">
        <v>23</v>
      </c>
      <c r="B160" s="15">
        <v>512400</v>
      </c>
      <c r="C160" s="15">
        <v>0</v>
      </c>
      <c r="D160" s="15"/>
      <c r="E160" s="15">
        <v>0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14.25">
      <c r="A161" s="14" t="s">
        <v>24</v>
      </c>
      <c r="B161" s="15">
        <v>511117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4.25">
      <c r="A162" s="16" t="s">
        <v>25</v>
      </c>
      <c r="B162" s="17">
        <v>252</v>
      </c>
      <c r="C162" s="17">
        <v>0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ht="14.25">
      <c r="A163" s="18" t="s">
        <v>26</v>
      </c>
      <c r="B163" s="19">
        <v>10</v>
      </c>
      <c r="C163" s="19">
        <v>0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4.25">
      <c r="A164" s="20" t="s">
        <v>11</v>
      </c>
      <c r="B164" s="21">
        <v>0</v>
      </c>
      <c r="C164" s="21">
        <v>0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ht="14.25">
      <c r="A165" s="22" t="s">
        <v>12</v>
      </c>
      <c r="B165" s="21">
        <v>8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ht="14.25">
      <c r="A166" s="23" t="s">
        <v>13</v>
      </c>
      <c r="B166" s="24">
        <v>412</v>
      </c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4.25">
      <c r="A167" s="25" t="s">
        <v>14</v>
      </c>
      <c r="B167" s="26">
        <v>420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:20">
      <c r="A168" s="27" t="s">
        <v>15</v>
      </c>
      <c r="B168" s="3">
        <f t="shared" ref="B168:T168" si="14">B160-B161-B162-B163-B164-B165-B166-B167</f>
        <v>181</v>
      </c>
      <c r="C168" s="3">
        <f t="shared" si="14"/>
        <v>0</v>
      </c>
      <c r="D168" s="3">
        <f t="shared" si="14"/>
        <v>0</v>
      </c>
      <c r="E168" s="3">
        <f t="shared" si="14"/>
        <v>0</v>
      </c>
      <c r="F168" s="3">
        <f t="shared" si="14"/>
        <v>0</v>
      </c>
      <c r="G168" s="3">
        <f t="shared" si="14"/>
        <v>0</v>
      </c>
      <c r="H168" s="3">
        <f t="shared" si="14"/>
        <v>0</v>
      </c>
      <c r="I168" s="3">
        <f t="shared" si="14"/>
        <v>0</v>
      </c>
      <c r="J168" s="3">
        <f t="shared" si="14"/>
        <v>0</v>
      </c>
      <c r="K168" s="3">
        <f t="shared" si="14"/>
        <v>0</v>
      </c>
      <c r="L168" s="3">
        <f t="shared" si="14"/>
        <v>0</v>
      </c>
      <c r="M168" s="3">
        <f t="shared" si="14"/>
        <v>0</v>
      </c>
      <c r="N168" s="3">
        <f t="shared" si="14"/>
        <v>0</v>
      </c>
      <c r="O168" s="3">
        <f t="shared" si="14"/>
        <v>0</v>
      </c>
      <c r="P168" s="3">
        <f t="shared" si="14"/>
        <v>0</v>
      </c>
      <c r="Q168" s="3">
        <f t="shared" si="14"/>
        <v>0</v>
      </c>
      <c r="R168" s="3">
        <f t="shared" si="14"/>
        <v>0</v>
      </c>
      <c r="S168" s="3">
        <f t="shared" si="14"/>
        <v>0</v>
      </c>
      <c r="T168" s="3">
        <f t="shared" si="14"/>
        <v>0</v>
      </c>
    </row>
    <row r="170" spans="1:20" ht="14.25">
      <c r="A170" s="13" t="s">
        <v>70</v>
      </c>
      <c r="B170" s="10">
        <f>SUM(B171:T171)</f>
        <v>13550</v>
      </c>
      <c r="C170" s="5">
        <f>SUM(B172:T172)</f>
        <v>13550</v>
      </c>
      <c r="D170" s="10">
        <f>SUM(B173:T173)</f>
        <v>0</v>
      </c>
      <c r="E170" s="10">
        <f>SUM(B174:T174)</f>
        <v>0</v>
      </c>
      <c r="F170" s="5">
        <f>SUM(C170:E170)</f>
        <v>13550</v>
      </c>
      <c r="G170" s="11">
        <f>C170/F170</f>
        <v>1</v>
      </c>
      <c r="H170" s="11">
        <f>D170/F170</f>
        <v>0</v>
      </c>
      <c r="I170" s="11">
        <f>E170/F170</f>
        <v>0</v>
      </c>
      <c r="J170" s="11">
        <f>F170/B170</f>
        <v>1</v>
      </c>
      <c r="K170" s="10">
        <f>SUM(B175:T175)</f>
        <v>0</v>
      </c>
      <c r="L170" s="11">
        <f>K170/B170</f>
        <v>0</v>
      </c>
      <c r="M170" s="10">
        <f>SUM(B176:T176)</f>
        <v>0</v>
      </c>
      <c r="N170" s="11">
        <f>M170/B170</f>
        <v>0</v>
      </c>
      <c r="O170" s="10">
        <f>SUM(B177:T177)</f>
        <v>0</v>
      </c>
      <c r="P170" s="11">
        <f>O170/B170</f>
        <v>0</v>
      </c>
      <c r="Q170" s="10">
        <f>SUM(B178:T178)</f>
        <v>0</v>
      </c>
      <c r="R170" s="11">
        <f>Q170/B170</f>
        <v>0</v>
      </c>
      <c r="S170" s="12">
        <f>SUM(B179:T179)</f>
        <v>0</v>
      </c>
      <c r="T170" s="11">
        <f>S170/B170</f>
        <v>0</v>
      </c>
    </row>
    <row r="171" spans="1:20" ht="14.25">
      <c r="A171" s="14" t="s">
        <v>23</v>
      </c>
      <c r="B171" s="15">
        <v>13550</v>
      </c>
      <c r="C171" s="15">
        <v>0</v>
      </c>
      <c r="D171" s="15"/>
      <c r="E171" s="15">
        <v>0</v>
      </c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14.25">
      <c r="A172" s="14" t="s">
        <v>24</v>
      </c>
      <c r="B172" s="15">
        <v>13550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4.25">
      <c r="A173" s="16" t="s">
        <v>25</v>
      </c>
      <c r="B173" s="17">
        <v>0</v>
      </c>
      <c r="C173" s="17">
        <v>0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14.25">
      <c r="A174" s="18" t="s">
        <v>26</v>
      </c>
      <c r="B174" s="19">
        <v>0</v>
      </c>
      <c r="C174" s="19">
        <v>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4.25">
      <c r="A175" s="20" t="s">
        <v>11</v>
      </c>
      <c r="B175" s="21">
        <v>0</v>
      </c>
      <c r="C175" s="21">
        <v>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ht="14.25">
      <c r="A176" s="22" t="s">
        <v>12</v>
      </c>
      <c r="B176" s="21">
        <v>0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4.25">
      <c r="A177" s="23" t="s">
        <v>13</v>
      </c>
      <c r="B177" s="24">
        <v>0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4.25">
      <c r="A178" s="25" t="s">
        <v>14</v>
      </c>
      <c r="B178" s="26">
        <v>0</v>
      </c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>
      <c r="A179" s="27" t="s">
        <v>15</v>
      </c>
      <c r="B179" s="3">
        <f t="shared" ref="B179:T179" si="15">B171-B172-B173-B174-B175-B176-B177-B178</f>
        <v>0</v>
      </c>
      <c r="C179" s="3">
        <f t="shared" si="15"/>
        <v>0</v>
      </c>
      <c r="D179" s="3">
        <f t="shared" si="15"/>
        <v>0</v>
      </c>
      <c r="E179" s="3">
        <f t="shared" si="15"/>
        <v>0</v>
      </c>
      <c r="F179" s="3">
        <f t="shared" si="15"/>
        <v>0</v>
      </c>
      <c r="G179" s="3">
        <f t="shared" si="15"/>
        <v>0</v>
      </c>
      <c r="H179" s="3">
        <f t="shared" si="15"/>
        <v>0</v>
      </c>
      <c r="I179" s="3">
        <f t="shared" si="15"/>
        <v>0</v>
      </c>
      <c r="J179" s="3">
        <f t="shared" si="15"/>
        <v>0</v>
      </c>
      <c r="K179" s="3">
        <f t="shared" si="15"/>
        <v>0</v>
      </c>
      <c r="L179" s="3">
        <f t="shared" si="15"/>
        <v>0</v>
      </c>
      <c r="M179" s="3">
        <f t="shared" si="15"/>
        <v>0</v>
      </c>
      <c r="N179" s="3">
        <f t="shared" si="15"/>
        <v>0</v>
      </c>
      <c r="O179" s="3">
        <f t="shared" si="15"/>
        <v>0</v>
      </c>
      <c r="P179" s="3">
        <f t="shared" si="15"/>
        <v>0</v>
      </c>
      <c r="Q179" s="3">
        <f t="shared" si="15"/>
        <v>0</v>
      </c>
      <c r="R179" s="3">
        <f t="shared" si="15"/>
        <v>0</v>
      </c>
      <c r="S179" s="3">
        <f t="shared" si="15"/>
        <v>0</v>
      </c>
      <c r="T179" s="3">
        <f t="shared" si="15"/>
        <v>0</v>
      </c>
    </row>
    <row r="181" spans="1:20" ht="14.25">
      <c r="A181" s="13" t="s">
        <v>71</v>
      </c>
      <c r="B181" s="10">
        <f>SUM(B182:T182)</f>
        <v>20150</v>
      </c>
      <c r="C181" s="5">
        <f>SUM(B183:T183)</f>
        <v>20076</v>
      </c>
      <c r="D181" s="10">
        <f>SUM(B184:T184)</f>
        <v>0</v>
      </c>
      <c r="E181" s="10">
        <f>SUM(B185:T185)</f>
        <v>0</v>
      </c>
      <c r="F181" s="5">
        <f>SUM(C181:E181)</f>
        <v>20076</v>
      </c>
      <c r="G181" s="11">
        <f>C181/F181</f>
        <v>1</v>
      </c>
      <c r="H181" s="11">
        <f>D181/F181</f>
        <v>0</v>
      </c>
      <c r="I181" s="11">
        <f>E181/F181</f>
        <v>0</v>
      </c>
      <c r="J181" s="11">
        <f>F181/B181</f>
        <v>0.99632754342431762</v>
      </c>
      <c r="K181" s="10">
        <f>SUM(B186:T186)</f>
        <v>4</v>
      </c>
      <c r="L181" s="11">
        <f>K181/B181</f>
        <v>1.9851116625310174E-4</v>
      </c>
      <c r="M181" s="10">
        <f>SUM(B187:T187)</f>
        <v>30</v>
      </c>
      <c r="N181" s="11">
        <f>M181/B181</f>
        <v>1.488833746898263E-3</v>
      </c>
      <c r="O181" s="10">
        <f>SUM(B188:T188)</f>
        <v>40</v>
      </c>
      <c r="P181" s="11">
        <f>O181/B181</f>
        <v>1.9851116625310174E-3</v>
      </c>
      <c r="Q181" s="10">
        <f>SUM(B189:T189)</f>
        <v>0</v>
      </c>
      <c r="R181" s="11">
        <f>Q181/B181</f>
        <v>0</v>
      </c>
      <c r="S181" s="12">
        <f>SUM(B190:T190)</f>
        <v>0</v>
      </c>
      <c r="T181" s="11">
        <f>S181/B181</f>
        <v>0</v>
      </c>
    </row>
    <row r="182" spans="1:20" ht="14.25">
      <c r="A182" s="14" t="s">
        <v>23</v>
      </c>
      <c r="B182" s="15">
        <v>20150</v>
      </c>
      <c r="C182" s="15">
        <v>0</v>
      </c>
      <c r="D182" s="15"/>
      <c r="E182" s="15">
        <v>0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14.25">
      <c r="A183" s="14" t="s">
        <v>24</v>
      </c>
      <c r="B183" s="15">
        <v>20076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4.25">
      <c r="A184" s="16" t="s">
        <v>25</v>
      </c>
      <c r="B184" s="17">
        <v>0</v>
      </c>
      <c r="C184" s="17">
        <v>0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ht="14.25">
      <c r="A185" s="18" t="s">
        <v>26</v>
      </c>
      <c r="B185" s="19">
        <v>0</v>
      </c>
      <c r="C185" s="19">
        <v>0</v>
      </c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4.25">
      <c r="A186" s="20" t="s">
        <v>11</v>
      </c>
      <c r="B186" s="21">
        <v>4</v>
      </c>
      <c r="C186" s="21">
        <v>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ht="14.25">
      <c r="A187" s="22" t="s">
        <v>12</v>
      </c>
      <c r="B187" s="21">
        <v>30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ht="14.25">
      <c r="A188" s="23" t="s">
        <v>13</v>
      </c>
      <c r="B188" s="24">
        <v>40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4.25">
      <c r="A189" s="25" t="s">
        <v>14</v>
      </c>
      <c r="B189" s="26">
        <v>0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:20">
      <c r="A190" s="27" t="s">
        <v>15</v>
      </c>
      <c r="B190" s="3">
        <f t="shared" ref="B190:T190" si="16">B182-B183-B184-B185-B186-B187-B188-B189</f>
        <v>0</v>
      </c>
      <c r="C190" s="3">
        <f t="shared" si="16"/>
        <v>0</v>
      </c>
      <c r="D190" s="3">
        <f t="shared" si="16"/>
        <v>0</v>
      </c>
      <c r="E190" s="3">
        <f t="shared" si="16"/>
        <v>0</v>
      </c>
      <c r="F190" s="3">
        <f t="shared" si="16"/>
        <v>0</v>
      </c>
      <c r="G190" s="3">
        <f t="shared" si="16"/>
        <v>0</v>
      </c>
      <c r="H190" s="3">
        <f t="shared" si="16"/>
        <v>0</v>
      </c>
      <c r="I190" s="3">
        <f t="shared" si="16"/>
        <v>0</v>
      </c>
      <c r="J190" s="3">
        <f t="shared" si="16"/>
        <v>0</v>
      </c>
      <c r="K190" s="3">
        <f t="shared" si="16"/>
        <v>0</v>
      </c>
      <c r="L190" s="3">
        <f t="shared" si="16"/>
        <v>0</v>
      </c>
      <c r="M190" s="3">
        <f t="shared" si="16"/>
        <v>0</v>
      </c>
      <c r="N190" s="3">
        <f t="shared" si="16"/>
        <v>0</v>
      </c>
      <c r="O190" s="3">
        <f t="shared" si="16"/>
        <v>0</v>
      </c>
      <c r="P190" s="3">
        <f t="shared" si="16"/>
        <v>0</v>
      </c>
      <c r="Q190" s="3">
        <f t="shared" si="16"/>
        <v>0</v>
      </c>
      <c r="R190" s="3">
        <f t="shared" si="16"/>
        <v>0</v>
      </c>
      <c r="S190" s="3">
        <f t="shared" si="16"/>
        <v>0</v>
      </c>
      <c r="T190" s="3">
        <f t="shared" si="16"/>
        <v>0</v>
      </c>
    </row>
    <row r="192" spans="1:20" ht="14.25">
      <c r="A192" s="13" t="s">
        <v>27</v>
      </c>
      <c r="B192" s="10">
        <f>SUM(B193:T193)</f>
        <v>0</v>
      </c>
      <c r="C192" s="5">
        <f>SUM(B194:T194)</f>
        <v>0</v>
      </c>
      <c r="D192" s="10">
        <f>SUM(B195:T195)</f>
        <v>0</v>
      </c>
      <c r="E192" s="10">
        <f>SUM(B196:T196)</f>
        <v>0</v>
      </c>
      <c r="F192" s="5">
        <f>SUM(C192:E192)</f>
        <v>0</v>
      </c>
      <c r="G192" s="11" t="e">
        <f>C192/F192</f>
        <v>#DIV/0!</v>
      </c>
      <c r="H192" s="11" t="e">
        <f>D192/F192</f>
        <v>#DIV/0!</v>
      </c>
      <c r="I192" s="11" t="e">
        <f>E192/F192</f>
        <v>#DIV/0!</v>
      </c>
      <c r="J192" s="11" t="e">
        <f>F192/B192</f>
        <v>#DIV/0!</v>
      </c>
      <c r="K192" s="10">
        <f>SUM(B197:T197)</f>
        <v>0</v>
      </c>
      <c r="L192" s="11" t="e">
        <f>K192/B192</f>
        <v>#DIV/0!</v>
      </c>
      <c r="M192" s="10">
        <f>SUM(B198:T198)</f>
        <v>0</v>
      </c>
      <c r="N192" s="11" t="e">
        <f>M192/B192</f>
        <v>#DIV/0!</v>
      </c>
      <c r="O192" s="10">
        <f>SUM(B199:T199)</f>
        <v>0</v>
      </c>
      <c r="P192" s="11" t="e">
        <f>O192/B192</f>
        <v>#DIV/0!</v>
      </c>
      <c r="Q192" s="10">
        <f>SUM(B200:T200)</f>
        <v>0</v>
      </c>
      <c r="R192" s="11" t="e">
        <f>Q192/B192</f>
        <v>#DIV/0!</v>
      </c>
      <c r="S192" s="12">
        <f>SUM(B201:T201)</f>
        <v>0</v>
      </c>
      <c r="T192" s="11" t="e">
        <f>S192/B192</f>
        <v>#DIV/0!</v>
      </c>
    </row>
    <row r="193" spans="1:20" ht="14.25">
      <c r="A193" s="14" t="s">
        <v>23</v>
      </c>
      <c r="B193" s="15"/>
      <c r="C193" s="15"/>
      <c r="D193" s="15"/>
      <c r="E193" s="15">
        <v>0</v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4.25">
      <c r="A194" s="14" t="s">
        <v>24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4.25">
      <c r="A195" s="16" t="s">
        <v>25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4.25">
      <c r="A196" s="18" t="s">
        <v>26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4.25">
      <c r="A197" s="20" t="s">
        <v>11</v>
      </c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ht="14.25">
      <c r="A198" s="22" t="s">
        <v>12</v>
      </c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4.25">
      <c r="A199" s="23" t="s">
        <v>13</v>
      </c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4.25">
      <c r="A200" s="25" t="s">
        <v>14</v>
      </c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:20">
      <c r="A201" s="27" t="s">
        <v>15</v>
      </c>
      <c r="B201" s="3">
        <f t="shared" ref="B201:T201" si="17">B193-B194-B195-B196-B197-B198-B199-B200</f>
        <v>0</v>
      </c>
      <c r="C201" s="3">
        <f t="shared" si="17"/>
        <v>0</v>
      </c>
      <c r="D201" s="3">
        <f t="shared" si="17"/>
        <v>0</v>
      </c>
      <c r="E201" s="3">
        <f t="shared" si="17"/>
        <v>0</v>
      </c>
      <c r="F201" s="3">
        <f t="shared" si="17"/>
        <v>0</v>
      </c>
      <c r="G201" s="3">
        <f t="shared" si="17"/>
        <v>0</v>
      </c>
      <c r="H201" s="3">
        <f t="shared" si="17"/>
        <v>0</v>
      </c>
      <c r="I201" s="3">
        <f t="shared" si="17"/>
        <v>0</v>
      </c>
      <c r="J201" s="3">
        <f t="shared" si="17"/>
        <v>0</v>
      </c>
      <c r="K201" s="3">
        <f t="shared" si="17"/>
        <v>0</v>
      </c>
      <c r="L201" s="3">
        <f t="shared" si="17"/>
        <v>0</v>
      </c>
      <c r="M201" s="3">
        <f t="shared" si="17"/>
        <v>0</v>
      </c>
      <c r="N201" s="3">
        <f t="shared" si="17"/>
        <v>0</v>
      </c>
      <c r="O201" s="3">
        <f t="shared" si="17"/>
        <v>0</v>
      </c>
      <c r="P201" s="3">
        <f t="shared" si="17"/>
        <v>0</v>
      </c>
      <c r="Q201" s="3">
        <f t="shared" si="17"/>
        <v>0</v>
      </c>
      <c r="R201" s="3">
        <f t="shared" si="17"/>
        <v>0</v>
      </c>
      <c r="S201" s="3">
        <f t="shared" si="17"/>
        <v>0</v>
      </c>
      <c r="T201" s="3">
        <f t="shared" si="17"/>
        <v>0</v>
      </c>
    </row>
    <row r="203" spans="1:20" ht="14.25">
      <c r="A203" s="13" t="s">
        <v>27</v>
      </c>
      <c r="B203" s="10">
        <f>SUM(B204:T204)</f>
        <v>22200</v>
      </c>
      <c r="C203" s="5">
        <f>SUM(B205:T205)</f>
        <v>21917</v>
      </c>
      <c r="D203" s="10">
        <f>SUM(B206:T206)</f>
        <v>0</v>
      </c>
      <c r="E203" s="10">
        <f>SUM(B207:T207)</f>
        <v>0</v>
      </c>
      <c r="F203" s="5">
        <f>SUM(C203:E203)</f>
        <v>21917</v>
      </c>
      <c r="G203" s="11">
        <f>C203/F203</f>
        <v>1</v>
      </c>
      <c r="H203" s="11">
        <f>D203/F203</f>
        <v>0</v>
      </c>
      <c r="I203" s="11">
        <f>E203/F203</f>
        <v>0</v>
      </c>
      <c r="J203" s="11">
        <f>F203/B203</f>
        <v>0.98725225225225222</v>
      </c>
      <c r="K203" s="10">
        <f>SUM(B208:T208)</f>
        <v>0</v>
      </c>
      <c r="L203" s="11">
        <f>K203/B203</f>
        <v>0</v>
      </c>
      <c r="M203" s="10">
        <f>SUM(B209:T209)</f>
        <v>12</v>
      </c>
      <c r="N203" s="11">
        <f>M203/B203</f>
        <v>5.4054054054054055E-4</v>
      </c>
      <c r="O203" s="10">
        <f>SUM(B210:T210)</f>
        <v>24</v>
      </c>
      <c r="P203" s="11">
        <f>O203/B203</f>
        <v>1.0810810810810811E-3</v>
      </c>
      <c r="Q203" s="10">
        <f>SUM(B211:T211)</f>
        <v>250</v>
      </c>
      <c r="R203" s="11">
        <f>Q203/B203</f>
        <v>1.1261261261261261E-2</v>
      </c>
      <c r="S203" s="12">
        <f>SUM(B212:T212)</f>
        <v>-3</v>
      </c>
      <c r="T203" s="11">
        <f>S203/B203</f>
        <v>-1.3513513513513514E-4</v>
      </c>
    </row>
    <row r="204" spans="1:20" ht="14.25">
      <c r="A204" s="14" t="s">
        <v>23</v>
      </c>
      <c r="B204" s="15">
        <v>22200</v>
      </c>
      <c r="C204" s="15">
        <v>0</v>
      </c>
      <c r="D204" s="15"/>
      <c r="E204" s="15">
        <v>0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14.25">
      <c r="A205" s="14" t="s">
        <v>24</v>
      </c>
      <c r="B205" s="15">
        <v>21917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4.25">
      <c r="A206" s="16" t="s">
        <v>25</v>
      </c>
      <c r="B206" s="17">
        <v>0</v>
      </c>
      <c r="C206" s="17">
        <v>0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ht="14.25">
      <c r="A207" s="18" t="s">
        <v>26</v>
      </c>
      <c r="B207" s="19">
        <v>0</v>
      </c>
      <c r="C207" s="19">
        <v>0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4.25">
      <c r="A208" s="20" t="s">
        <v>11</v>
      </c>
      <c r="B208" s="21">
        <v>0</v>
      </c>
      <c r="C208" s="21">
        <v>0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ht="14.25">
      <c r="A209" s="22" t="s">
        <v>12</v>
      </c>
      <c r="B209" s="21">
        <v>12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ht="14.25">
      <c r="A210" s="23" t="s">
        <v>13</v>
      </c>
      <c r="B210" s="24">
        <v>24</v>
      </c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4.25">
      <c r="A211" s="25" t="s">
        <v>14</v>
      </c>
      <c r="B211" s="26">
        <v>250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>
      <c r="A212" s="27" t="s">
        <v>15</v>
      </c>
      <c r="B212" s="3">
        <f t="shared" ref="B212:T212" si="18">B204-B205-B206-B207-B208-B209-B210-B211</f>
        <v>-3</v>
      </c>
      <c r="C212" s="3">
        <f t="shared" si="18"/>
        <v>0</v>
      </c>
      <c r="D212" s="3">
        <f t="shared" si="18"/>
        <v>0</v>
      </c>
      <c r="E212" s="3">
        <f t="shared" si="18"/>
        <v>0</v>
      </c>
      <c r="F212" s="3">
        <f t="shared" si="18"/>
        <v>0</v>
      </c>
      <c r="G212" s="3">
        <f t="shared" si="18"/>
        <v>0</v>
      </c>
      <c r="H212" s="3">
        <f t="shared" si="18"/>
        <v>0</v>
      </c>
      <c r="I212" s="3">
        <f t="shared" si="18"/>
        <v>0</v>
      </c>
      <c r="J212" s="3">
        <f t="shared" si="18"/>
        <v>0</v>
      </c>
      <c r="K212" s="3">
        <f t="shared" si="18"/>
        <v>0</v>
      </c>
      <c r="L212" s="3">
        <f t="shared" si="18"/>
        <v>0</v>
      </c>
      <c r="M212" s="3">
        <f t="shared" si="18"/>
        <v>0</v>
      </c>
      <c r="N212" s="3">
        <f t="shared" si="18"/>
        <v>0</v>
      </c>
      <c r="O212" s="3">
        <f t="shared" si="18"/>
        <v>0</v>
      </c>
      <c r="P212" s="3">
        <f t="shared" si="18"/>
        <v>0</v>
      </c>
      <c r="Q212" s="3">
        <f t="shared" si="18"/>
        <v>0</v>
      </c>
      <c r="R212" s="3">
        <f t="shared" si="18"/>
        <v>0</v>
      </c>
      <c r="S212" s="3">
        <f t="shared" si="18"/>
        <v>0</v>
      </c>
      <c r="T212" s="3">
        <f t="shared" si="18"/>
        <v>0</v>
      </c>
    </row>
    <row r="214" spans="1:20" ht="14.25">
      <c r="A214" s="13" t="s">
        <v>27</v>
      </c>
      <c r="B214" s="10">
        <f>SUM(B215:T215)</f>
        <v>0</v>
      </c>
      <c r="C214" s="5">
        <f>SUM(B216:T216)</f>
        <v>0</v>
      </c>
      <c r="D214" s="10">
        <f>SUM(B217:T217)</f>
        <v>0</v>
      </c>
      <c r="E214" s="10">
        <f>SUM(B218:T218)</f>
        <v>0</v>
      </c>
      <c r="F214" s="5">
        <f>SUM(C214:E214)</f>
        <v>0</v>
      </c>
      <c r="G214" s="11" t="e">
        <f>C214/F214</f>
        <v>#DIV/0!</v>
      </c>
      <c r="H214" s="11" t="e">
        <f>D214/F214</f>
        <v>#DIV/0!</v>
      </c>
      <c r="I214" s="11" t="e">
        <f>E214/F214</f>
        <v>#DIV/0!</v>
      </c>
      <c r="J214" s="11" t="e">
        <f>F214/B214</f>
        <v>#DIV/0!</v>
      </c>
      <c r="K214" s="10">
        <f>SUM(B219:T219)</f>
        <v>0</v>
      </c>
      <c r="L214" s="11" t="e">
        <f>K214/B214</f>
        <v>#DIV/0!</v>
      </c>
      <c r="M214" s="10">
        <f>SUM(B220:T220)</f>
        <v>0</v>
      </c>
      <c r="N214" s="11" t="e">
        <f>M214/B214</f>
        <v>#DIV/0!</v>
      </c>
      <c r="O214" s="10">
        <f>SUM(B221:T221)</f>
        <v>0</v>
      </c>
      <c r="P214" s="11" t="e">
        <f>O214/B214</f>
        <v>#DIV/0!</v>
      </c>
      <c r="Q214" s="10">
        <f>SUM(B222:T222)</f>
        <v>0</v>
      </c>
      <c r="R214" s="11" t="e">
        <f>Q214/B214</f>
        <v>#DIV/0!</v>
      </c>
      <c r="S214" s="12">
        <f>SUM(B223:T223)</f>
        <v>0</v>
      </c>
      <c r="T214" s="11" t="e">
        <f>S214/B214</f>
        <v>#DIV/0!</v>
      </c>
    </row>
    <row r="215" spans="1:20" ht="14.25">
      <c r="A215" s="14" t="s">
        <v>23</v>
      </c>
      <c r="B215" s="15">
        <v>0</v>
      </c>
      <c r="C215" s="15">
        <v>0</v>
      </c>
      <c r="D215" s="15"/>
      <c r="E215" s="15">
        <v>0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14.25">
      <c r="A216" s="14" t="s">
        <v>24</v>
      </c>
      <c r="B216" s="15">
        <v>0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4.25">
      <c r="A217" s="16" t="s">
        <v>25</v>
      </c>
      <c r="B217" s="17">
        <v>0</v>
      </c>
      <c r="C217" s="17">
        <v>0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ht="14.25">
      <c r="A218" s="18" t="s">
        <v>26</v>
      </c>
      <c r="B218" s="19">
        <v>0</v>
      </c>
      <c r="C218" s="19">
        <v>0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4.25">
      <c r="A219" s="20" t="s">
        <v>11</v>
      </c>
      <c r="B219" s="21">
        <v>0</v>
      </c>
      <c r="C219" s="21">
        <v>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ht="14.25">
      <c r="A220" s="22" t="s">
        <v>12</v>
      </c>
      <c r="B220" s="21">
        <v>0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ht="14.25">
      <c r="A221" s="23" t="s">
        <v>13</v>
      </c>
      <c r="B221" s="24">
        <v>0</v>
      </c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4.25">
      <c r="A222" s="25" t="s">
        <v>14</v>
      </c>
      <c r="B222" s="26">
        <v>0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1:20">
      <c r="A223" s="27" t="s">
        <v>15</v>
      </c>
      <c r="B223" s="3">
        <f t="shared" ref="B223:T223" si="19">B215-B216-B217-B218-B219-B220-B221-B222</f>
        <v>0</v>
      </c>
      <c r="C223" s="3">
        <f t="shared" si="19"/>
        <v>0</v>
      </c>
      <c r="D223" s="3">
        <f t="shared" si="19"/>
        <v>0</v>
      </c>
      <c r="E223" s="3">
        <f t="shared" si="19"/>
        <v>0</v>
      </c>
      <c r="F223" s="3">
        <f t="shared" si="19"/>
        <v>0</v>
      </c>
      <c r="G223" s="3">
        <f t="shared" si="19"/>
        <v>0</v>
      </c>
      <c r="H223" s="3">
        <f t="shared" si="19"/>
        <v>0</v>
      </c>
      <c r="I223" s="3">
        <f t="shared" si="19"/>
        <v>0</v>
      </c>
      <c r="J223" s="3">
        <f t="shared" si="19"/>
        <v>0</v>
      </c>
      <c r="K223" s="3">
        <f t="shared" si="19"/>
        <v>0</v>
      </c>
      <c r="L223" s="3">
        <f t="shared" si="19"/>
        <v>0</v>
      </c>
      <c r="M223" s="3">
        <f t="shared" si="19"/>
        <v>0</v>
      </c>
      <c r="N223" s="3">
        <f t="shared" si="19"/>
        <v>0</v>
      </c>
      <c r="O223" s="3">
        <f t="shared" si="19"/>
        <v>0</v>
      </c>
      <c r="P223" s="3">
        <f t="shared" si="19"/>
        <v>0</v>
      </c>
      <c r="Q223" s="3">
        <f t="shared" si="19"/>
        <v>0</v>
      </c>
      <c r="R223" s="3">
        <f t="shared" si="19"/>
        <v>0</v>
      </c>
      <c r="S223" s="3">
        <f t="shared" si="19"/>
        <v>0</v>
      </c>
      <c r="T223" s="3">
        <f t="shared" si="19"/>
        <v>0</v>
      </c>
    </row>
    <row r="225" spans="1:20" ht="14.25">
      <c r="A225" s="13" t="s">
        <v>27</v>
      </c>
      <c r="B225" s="10">
        <f>SUM(B226:T226)</f>
        <v>0</v>
      </c>
      <c r="C225" s="5">
        <f>SUM(B227:T227)</f>
        <v>0</v>
      </c>
      <c r="D225" s="10">
        <f>SUM(B228:T228)</f>
        <v>0</v>
      </c>
      <c r="E225" s="10">
        <f>SUM(B229:T229)</f>
        <v>0</v>
      </c>
      <c r="F225" s="5">
        <f>SUM(C225:E225)</f>
        <v>0</v>
      </c>
      <c r="G225" s="11" t="e">
        <f>C225/F225</f>
        <v>#DIV/0!</v>
      </c>
      <c r="H225" s="11" t="e">
        <f>D225/F225</f>
        <v>#DIV/0!</v>
      </c>
      <c r="I225" s="11" t="e">
        <f>E225/F225</f>
        <v>#DIV/0!</v>
      </c>
      <c r="J225" s="11" t="e">
        <f>F225/B225</f>
        <v>#DIV/0!</v>
      </c>
      <c r="K225" s="10">
        <f>SUM(B230:T230)</f>
        <v>0</v>
      </c>
      <c r="L225" s="11" t="e">
        <f>K225/B225</f>
        <v>#DIV/0!</v>
      </c>
      <c r="M225" s="10">
        <f>SUM(B231:T231)</f>
        <v>0</v>
      </c>
      <c r="N225" s="11" t="e">
        <f>M225/B225</f>
        <v>#DIV/0!</v>
      </c>
      <c r="O225" s="10">
        <f>SUM(B232:T232)</f>
        <v>0</v>
      </c>
      <c r="P225" s="11" t="e">
        <f>O225/B225</f>
        <v>#DIV/0!</v>
      </c>
      <c r="Q225" s="10">
        <f>SUM(B233:T233)</f>
        <v>0</v>
      </c>
      <c r="R225" s="11" t="e">
        <f>Q225/B225</f>
        <v>#DIV/0!</v>
      </c>
      <c r="S225" s="12">
        <f>SUM(B234:T234)</f>
        <v>0</v>
      </c>
      <c r="T225" s="11" t="e">
        <f>S225/B225</f>
        <v>#DIV/0!</v>
      </c>
    </row>
    <row r="226" spans="1:20" ht="14.25">
      <c r="A226" s="14" t="s">
        <v>23</v>
      </c>
      <c r="B226" s="15">
        <v>0</v>
      </c>
      <c r="C226" s="15">
        <v>0</v>
      </c>
      <c r="D226" s="15"/>
      <c r="E226" s="15">
        <v>0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14.25">
      <c r="A227" s="14" t="s">
        <v>24</v>
      </c>
      <c r="B227" s="15">
        <v>0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4.25">
      <c r="A228" s="16" t="s">
        <v>25</v>
      </c>
      <c r="B228" s="17">
        <v>0</v>
      </c>
      <c r="C228" s="17">
        <v>0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ht="14.25">
      <c r="A229" s="18" t="s">
        <v>26</v>
      </c>
      <c r="B229" s="19">
        <v>0</v>
      </c>
      <c r="C229" s="19">
        <v>0</v>
      </c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4.25">
      <c r="A230" s="20" t="s">
        <v>11</v>
      </c>
      <c r="B230" s="21">
        <v>0</v>
      </c>
      <c r="C230" s="21">
        <v>0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ht="14.25">
      <c r="A231" s="22" t="s">
        <v>12</v>
      </c>
      <c r="B231" s="21">
        <v>0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ht="14.25">
      <c r="A232" s="23" t="s">
        <v>13</v>
      </c>
      <c r="B232" s="24">
        <v>0</v>
      </c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ht="14.25">
      <c r="A233" s="25" t="s">
        <v>14</v>
      </c>
      <c r="B233" s="26">
        <v>0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1:20">
      <c r="A234" s="27" t="s">
        <v>15</v>
      </c>
      <c r="B234" s="3">
        <f t="shared" ref="B234:T234" si="20">B226-B227-B228-B229-B230-B231-B232-B233</f>
        <v>0</v>
      </c>
      <c r="C234" s="3">
        <f t="shared" si="20"/>
        <v>0</v>
      </c>
      <c r="D234" s="3">
        <f t="shared" si="20"/>
        <v>0</v>
      </c>
      <c r="E234" s="3">
        <f t="shared" si="20"/>
        <v>0</v>
      </c>
      <c r="F234" s="3">
        <f t="shared" si="20"/>
        <v>0</v>
      </c>
      <c r="G234" s="3">
        <f t="shared" si="20"/>
        <v>0</v>
      </c>
      <c r="H234" s="3">
        <f t="shared" si="20"/>
        <v>0</v>
      </c>
      <c r="I234" s="3">
        <f t="shared" si="20"/>
        <v>0</v>
      </c>
      <c r="J234" s="3">
        <f t="shared" si="20"/>
        <v>0</v>
      </c>
      <c r="K234" s="3">
        <f t="shared" si="20"/>
        <v>0</v>
      </c>
      <c r="L234" s="3">
        <f t="shared" si="20"/>
        <v>0</v>
      </c>
      <c r="M234" s="3">
        <f t="shared" si="20"/>
        <v>0</v>
      </c>
      <c r="N234" s="3">
        <f t="shared" si="20"/>
        <v>0</v>
      </c>
      <c r="O234" s="3">
        <f t="shared" si="20"/>
        <v>0</v>
      </c>
      <c r="P234" s="3">
        <f t="shared" si="20"/>
        <v>0</v>
      </c>
      <c r="Q234" s="3">
        <f t="shared" si="20"/>
        <v>0</v>
      </c>
      <c r="R234" s="3">
        <f t="shared" si="20"/>
        <v>0</v>
      </c>
      <c r="S234" s="3">
        <f t="shared" si="20"/>
        <v>0</v>
      </c>
      <c r="T234" s="3">
        <f t="shared" si="20"/>
        <v>0</v>
      </c>
    </row>
    <row r="236" spans="1:20" ht="14.25">
      <c r="A236" s="13" t="s">
        <v>27</v>
      </c>
      <c r="B236" s="10">
        <f>SUM(B237:T237)</f>
        <v>0</v>
      </c>
      <c r="C236" s="5">
        <f>SUM(B238:T238)</f>
        <v>0</v>
      </c>
      <c r="D236" s="10">
        <f>SUM(B239:T239)</f>
        <v>0</v>
      </c>
      <c r="E236" s="10">
        <f>SUM(B240:T240)</f>
        <v>0</v>
      </c>
      <c r="F236" s="5">
        <f>SUM(C236:E236)</f>
        <v>0</v>
      </c>
      <c r="G236" s="11" t="e">
        <f>C236/F236</f>
        <v>#DIV/0!</v>
      </c>
      <c r="H236" s="11" t="e">
        <f>D236/F236</f>
        <v>#DIV/0!</v>
      </c>
      <c r="I236" s="11" t="e">
        <f>E236/F236</f>
        <v>#DIV/0!</v>
      </c>
      <c r="J236" s="11" t="e">
        <f>F236/B236</f>
        <v>#DIV/0!</v>
      </c>
      <c r="K236" s="10">
        <f>SUM(B241:T241)</f>
        <v>0</v>
      </c>
      <c r="L236" s="11" t="e">
        <f>K236/B236</f>
        <v>#DIV/0!</v>
      </c>
      <c r="M236" s="10">
        <f>SUM(B242:T242)</f>
        <v>0</v>
      </c>
      <c r="N236" s="11" t="e">
        <f>M236/B236</f>
        <v>#DIV/0!</v>
      </c>
      <c r="O236" s="10">
        <f>SUM(B243:T243)</f>
        <v>0</v>
      </c>
      <c r="P236" s="11" t="e">
        <f>O236/B236</f>
        <v>#DIV/0!</v>
      </c>
      <c r="Q236" s="10">
        <f>SUM(B244:T244)</f>
        <v>0</v>
      </c>
      <c r="R236" s="11" t="e">
        <f>Q236/B236</f>
        <v>#DIV/0!</v>
      </c>
      <c r="S236" s="12">
        <f>SUM(B245:T245)</f>
        <v>0</v>
      </c>
      <c r="T236" s="11" t="e">
        <f>S236/B236</f>
        <v>#DIV/0!</v>
      </c>
    </row>
    <row r="237" spans="1:20" ht="14.25">
      <c r="A237" s="14" t="s">
        <v>23</v>
      </c>
      <c r="B237" s="15">
        <v>0</v>
      </c>
      <c r="C237" s="15">
        <v>0</v>
      </c>
      <c r="D237" s="15"/>
      <c r="E237" s="15">
        <v>0</v>
      </c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14.25">
      <c r="A238" s="14" t="s">
        <v>24</v>
      </c>
      <c r="B238" s="15">
        <v>0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4.25">
      <c r="A239" s="16" t="s">
        <v>25</v>
      </c>
      <c r="B239" s="17">
        <v>0</v>
      </c>
      <c r="C239" s="17">
        <v>0</v>
      </c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ht="14.25">
      <c r="A240" s="18" t="s">
        <v>26</v>
      </c>
      <c r="B240" s="19">
        <v>0</v>
      </c>
      <c r="C240" s="19">
        <v>0</v>
      </c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4.25">
      <c r="A241" s="20" t="s">
        <v>11</v>
      </c>
      <c r="B241" s="21">
        <v>0</v>
      </c>
      <c r="C241" s="21">
        <v>0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ht="14.25">
      <c r="A242" s="22" t="s">
        <v>12</v>
      </c>
      <c r="B242" s="21">
        <v>0</v>
      </c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ht="14.25">
      <c r="A243" s="23" t="s">
        <v>13</v>
      </c>
      <c r="B243" s="24">
        <v>0</v>
      </c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14.25">
      <c r="A244" s="25" t="s">
        <v>14</v>
      </c>
      <c r="B244" s="26">
        <v>0</v>
      </c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1:20">
      <c r="A245" s="27" t="s">
        <v>15</v>
      </c>
      <c r="B245" s="3">
        <f t="shared" ref="B245:T245" si="21">B237-B238-B239-B240-B241-B242-B243-B244</f>
        <v>0</v>
      </c>
      <c r="C245" s="3">
        <f t="shared" si="21"/>
        <v>0</v>
      </c>
      <c r="D245" s="3">
        <f t="shared" si="21"/>
        <v>0</v>
      </c>
      <c r="E245" s="3">
        <f t="shared" si="21"/>
        <v>0</v>
      </c>
      <c r="F245" s="3">
        <f t="shared" si="21"/>
        <v>0</v>
      </c>
      <c r="G245" s="3">
        <f t="shared" si="21"/>
        <v>0</v>
      </c>
      <c r="H245" s="3">
        <f t="shared" si="21"/>
        <v>0</v>
      </c>
      <c r="I245" s="3">
        <f t="shared" si="21"/>
        <v>0</v>
      </c>
      <c r="J245" s="3">
        <f t="shared" si="21"/>
        <v>0</v>
      </c>
      <c r="K245" s="3">
        <f t="shared" si="21"/>
        <v>0</v>
      </c>
      <c r="L245" s="3">
        <f t="shared" si="21"/>
        <v>0</v>
      </c>
      <c r="M245" s="3">
        <f t="shared" si="21"/>
        <v>0</v>
      </c>
      <c r="N245" s="3">
        <f t="shared" si="21"/>
        <v>0</v>
      </c>
      <c r="O245" s="3">
        <f t="shared" si="21"/>
        <v>0</v>
      </c>
      <c r="P245" s="3">
        <f t="shared" si="21"/>
        <v>0</v>
      </c>
      <c r="Q245" s="3">
        <f t="shared" si="21"/>
        <v>0</v>
      </c>
      <c r="R245" s="3">
        <f t="shared" si="21"/>
        <v>0</v>
      </c>
      <c r="S245" s="3">
        <f t="shared" si="21"/>
        <v>0</v>
      </c>
      <c r="T245" s="3">
        <f t="shared" si="21"/>
        <v>0</v>
      </c>
    </row>
    <row r="247" spans="1:20" ht="14.25">
      <c r="A247" s="13" t="s">
        <v>27</v>
      </c>
      <c r="B247" s="10">
        <f>SUM(B248:T248)</f>
        <v>0</v>
      </c>
      <c r="C247" s="5">
        <f>SUM(B249:T249)</f>
        <v>0</v>
      </c>
      <c r="D247" s="10">
        <f>SUM(B250:T250)</f>
        <v>0</v>
      </c>
      <c r="E247" s="10">
        <f>SUM(B251:T251)</f>
        <v>0</v>
      </c>
      <c r="F247" s="5">
        <f>SUM(C247:E247)</f>
        <v>0</v>
      </c>
      <c r="G247" s="11" t="e">
        <f>C247/F247</f>
        <v>#DIV/0!</v>
      </c>
      <c r="H247" s="11" t="e">
        <f>D247/F247</f>
        <v>#DIV/0!</v>
      </c>
      <c r="I247" s="11" t="e">
        <f>E247/F247</f>
        <v>#DIV/0!</v>
      </c>
      <c r="J247" s="11" t="e">
        <f>F247/B247</f>
        <v>#DIV/0!</v>
      </c>
      <c r="K247" s="10">
        <f>SUM(B252:T252)</f>
        <v>0</v>
      </c>
      <c r="L247" s="11" t="e">
        <f>K247/B247</f>
        <v>#DIV/0!</v>
      </c>
      <c r="M247" s="10">
        <f>SUM(B253:T253)</f>
        <v>0</v>
      </c>
      <c r="N247" s="11" t="e">
        <f>M247/B247</f>
        <v>#DIV/0!</v>
      </c>
      <c r="O247" s="10">
        <f>SUM(B254:T254)</f>
        <v>0</v>
      </c>
      <c r="P247" s="11" t="e">
        <f>O247/B247</f>
        <v>#DIV/0!</v>
      </c>
      <c r="Q247" s="10">
        <f>SUM(B255:T255)</f>
        <v>0</v>
      </c>
      <c r="R247" s="11" t="e">
        <f>Q247/B247</f>
        <v>#DIV/0!</v>
      </c>
      <c r="S247" s="12">
        <f>SUM(B256:T256)</f>
        <v>0</v>
      </c>
      <c r="T247" s="11" t="e">
        <f>S247/B247</f>
        <v>#DIV/0!</v>
      </c>
    </row>
    <row r="248" spans="1:20" ht="14.25">
      <c r="A248" s="14" t="s">
        <v>23</v>
      </c>
      <c r="B248" s="15">
        <v>0</v>
      </c>
      <c r="C248" s="15">
        <v>0</v>
      </c>
      <c r="D248" s="15"/>
      <c r="E248" s="15">
        <v>0</v>
      </c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14.25">
      <c r="A249" s="14" t="s">
        <v>24</v>
      </c>
      <c r="B249" s="15">
        <v>0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4.25">
      <c r="A250" s="16" t="s">
        <v>25</v>
      </c>
      <c r="B250" s="17">
        <v>0</v>
      </c>
      <c r="C250" s="17">
        <v>0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ht="14.25">
      <c r="A251" s="18" t="s">
        <v>26</v>
      </c>
      <c r="B251" s="19">
        <v>0</v>
      </c>
      <c r="C251" s="19">
        <v>0</v>
      </c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4.25">
      <c r="A252" s="20" t="s">
        <v>11</v>
      </c>
      <c r="B252" s="21">
        <v>0</v>
      </c>
      <c r="C252" s="21">
        <v>0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ht="14.25">
      <c r="A253" s="22" t="s">
        <v>12</v>
      </c>
      <c r="B253" s="21">
        <v>0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ht="14.25">
      <c r="A254" s="23" t="s">
        <v>13</v>
      </c>
      <c r="B254" s="24">
        <v>0</v>
      </c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ht="14.25">
      <c r="A255" s="25" t="s">
        <v>14</v>
      </c>
      <c r="B255" s="26">
        <v>0</v>
      </c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>
      <c r="A256" s="27" t="s">
        <v>15</v>
      </c>
      <c r="B256" s="3">
        <f t="shared" ref="B256:T256" si="22">B248-B249-B250-B251-B252-B253-B254-B255</f>
        <v>0</v>
      </c>
      <c r="C256" s="3">
        <f t="shared" si="22"/>
        <v>0</v>
      </c>
      <c r="D256" s="3">
        <f t="shared" si="22"/>
        <v>0</v>
      </c>
      <c r="E256" s="3">
        <f t="shared" si="22"/>
        <v>0</v>
      </c>
      <c r="F256" s="3">
        <f t="shared" si="22"/>
        <v>0</v>
      </c>
      <c r="G256" s="3">
        <f t="shared" si="22"/>
        <v>0</v>
      </c>
      <c r="H256" s="3">
        <f t="shared" si="22"/>
        <v>0</v>
      </c>
      <c r="I256" s="3">
        <f t="shared" si="22"/>
        <v>0</v>
      </c>
      <c r="J256" s="3">
        <f t="shared" si="22"/>
        <v>0</v>
      </c>
      <c r="K256" s="3">
        <f t="shared" si="22"/>
        <v>0</v>
      </c>
      <c r="L256" s="3">
        <f t="shared" si="22"/>
        <v>0</v>
      </c>
      <c r="M256" s="3">
        <f t="shared" si="22"/>
        <v>0</v>
      </c>
      <c r="N256" s="3">
        <f t="shared" si="22"/>
        <v>0</v>
      </c>
      <c r="O256" s="3">
        <f t="shared" si="22"/>
        <v>0</v>
      </c>
      <c r="P256" s="3">
        <f t="shared" si="22"/>
        <v>0</v>
      </c>
      <c r="Q256" s="3">
        <f t="shared" si="22"/>
        <v>0</v>
      </c>
      <c r="R256" s="3">
        <f t="shared" si="22"/>
        <v>0</v>
      </c>
      <c r="S256" s="3">
        <f t="shared" si="22"/>
        <v>0</v>
      </c>
      <c r="T256" s="3">
        <f t="shared" si="22"/>
        <v>0</v>
      </c>
    </row>
    <row r="258" spans="1:20" ht="14.25">
      <c r="A258" s="13" t="s">
        <v>27</v>
      </c>
      <c r="B258" s="10">
        <f>SUM(B259:T259)</f>
        <v>0</v>
      </c>
      <c r="C258" s="5">
        <f>SUM(B260:T260)</f>
        <v>0</v>
      </c>
      <c r="D258" s="10">
        <f>SUM(B261:T261)</f>
        <v>0</v>
      </c>
      <c r="E258" s="10">
        <f>SUM(B262:T262)</f>
        <v>0</v>
      </c>
      <c r="F258" s="5">
        <f>SUM(C258:E258)</f>
        <v>0</v>
      </c>
      <c r="G258" s="11" t="e">
        <f>C258/F258</f>
        <v>#DIV/0!</v>
      </c>
      <c r="H258" s="11" t="e">
        <f>D258/F258</f>
        <v>#DIV/0!</v>
      </c>
      <c r="I258" s="11" t="e">
        <f>E258/F258</f>
        <v>#DIV/0!</v>
      </c>
      <c r="J258" s="11" t="e">
        <f>F258/B258</f>
        <v>#DIV/0!</v>
      </c>
      <c r="K258" s="10">
        <f>SUM(B263:T263)</f>
        <v>0</v>
      </c>
      <c r="L258" s="11" t="e">
        <f>K258/B258</f>
        <v>#DIV/0!</v>
      </c>
      <c r="M258" s="10">
        <f>SUM(B264:T264)</f>
        <v>0</v>
      </c>
      <c r="N258" s="11" t="e">
        <f>M258/B258</f>
        <v>#DIV/0!</v>
      </c>
      <c r="O258" s="10">
        <f>SUM(B265:T265)</f>
        <v>0</v>
      </c>
      <c r="P258" s="11" t="e">
        <f>O258/B258</f>
        <v>#DIV/0!</v>
      </c>
      <c r="Q258" s="10">
        <f>SUM(B266:T266)</f>
        <v>0</v>
      </c>
      <c r="R258" s="11" t="e">
        <f>Q258/B258</f>
        <v>#DIV/0!</v>
      </c>
      <c r="S258" s="12">
        <f>SUM(B267:T267)</f>
        <v>0</v>
      </c>
      <c r="T258" s="11" t="e">
        <f>S258/B258</f>
        <v>#DIV/0!</v>
      </c>
    </row>
    <row r="259" spans="1:20" ht="14.25">
      <c r="A259" s="14" t="s">
        <v>23</v>
      </c>
      <c r="B259" s="15">
        <v>0</v>
      </c>
      <c r="C259" s="15">
        <v>0</v>
      </c>
      <c r="D259" s="15"/>
      <c r="E259" s="15">
        <v>0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14.25">
      <c r="A260" s="14" t="s">
        <v>24</v>
      </c>
      <c r="B260" s="15">
        <v>0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4.25">
      <c r="A261" s="16" t="s">
        <v>25</v>
      </c>
      <c r="B261" s="17">
        <v>0</v>
      </c>
      <c r="C261" s="17">
        <v>0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ht="14.25">
      <c r="A262" s="18" t="s">
        <v>26</v>
      </c>
      <c r="B262" s="19">
        <v>0</v>
      </c>
      <c r="C262" s="19">
        <v>0</v>
      </c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4.25">
      <c r="A263" s="20" t="s">
        <v>11</v>
      </c>
      <c r="B263" s="21">
        <v>0</v>
      </c>
      <c r="C263" s="21">
        <v>0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ht="14.25">
      <c r="A264" s="22" t="s">
        <v>12</v>
      </c>
      <c r="B264" s="21">
        <v>0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ht="14.25">
      <c r="A265" s="23" t="s">
        <v>13</v>
      </c>
      <c r="B265" s="24">
        <v>0</v>
      </c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14.25">
      <c r="A266" s="25" t="s">
        <v>14</v>
      </c>
      <c r="B266" s="26">
        <v>0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>
      <c r="A267" s="27" t="s">
        <v>15</v>
      </c>
      <c r="B267" s="3">
        <f t="shared" ref="B267:T267" si="23">B259-B260-B261-B262-B263-B264-B265-B266</f>
        <v>0</v>
      </c>
      <c r="C267" s="3">
        <f t="shared" si="23"/>
        <v>0</v>
      </c>
      <c r="D267" s="3">
        <f t="shared" si="23"/>
        <v>0</v>
      </c>
      <c r="E267" s="3">
        <f t="shared" si="23"/>
        <v>0</v>
      </c>
      <c r="F267" s="3">
        <f t="shared" si="23"/>
        <v>0</v>
      </c>
      <c r="G267" s="3">
        <f t="shared" si="23"/>
        <v>0</v>
      </c>
      <c r="H267" s="3">
        <f t="shared" si="23"/>
        <v>0</v>
      </c>
      <c r="I267" s="3">
        <f t="shared" si="23"/>
        <v>0</v>
      </c>
      <c r="J267" s="3">
        <f t="shared" si="23"/>
        <v>0</v>
      </c>
      <c r="K267" s="3">
        <f t="shared" si="23"/>
        <v>0</v>
      </c>
      <c r="L267" s="3">
        <f t="shared" si="23"/>
        <v>0</v>
      </c>
      <c r="M267" s="3">
        <f t="shared" si="23"/>
        <v>0</v>
      </c>
      <c r="N267" s="3">
        <f t="shared" si="23"/>
        <v>0</v>
      </c>
      <c r="O267" s="3">
        <f t="shared" si="23"/>
        <v>0</v>
      </c>
      <c r="P267" s="3">
        <f t="shared" si="23"/>
        <v>0</v>
      </c>
      <c r="Q267" s="3">
        <f t="shared" si="23"/>
        <v>0</v>
      </c>
      <c r="R267" s="3">
        <f t="shared" si="23"/>
        <v>0</v>
      </c>
      <c r="S267" s="3">
        <f t="shared" si="23"/>
        <v>0</v>
      </c>
      <c r="T267" s="3">
        <f t="shared" si="23"/>
        <v>0</v>
      </c>
    </row>
    <row r="269" spans="1:20" ht="14.25">
      <c r="A269" s="13" t="s">
        <v>27</v>
      </c>
      <c r="B269" s="10">
        <f>SUM(B270:T270)</f>
        <v>0</v>
      </c>
      <c r="C269" s="5">
        <f>SUM(B271:T271)</f>
        <v>0</v>
      </c>
      <c r="D269" s="10">
        <f>SUM(B272:T272)</f>
        <v>0</v>
      </c>
      <c r="E269" s="10">
        <f>SUM(B273:T273)</f>
        <v>0</v>
      </c>
      <c r="F269" s="5">
        <f>SUM(C269:E269)</f>
        <v>0</v>
      </c>
      <c r="G269" s="11" t="e">
        <f>C269/F269</f>
        <v>#DIV/0!</v>
      </c>
      <c r="H269" s="11" t="e">
        <f>D269/F269</f>
        <v>#DIV/0!</v>
      </c>
      <c r="I269" s="11" t="e">
        <f>E269/F269</f>
        <v>#DIV/0!</v>
      </c>
      <c r="J269" s="11" t="e">
        <f>F269/B269</f>
        <v>#DIV/0!</v>
      </c>
      <c r="K269" s="10">
        <f>SUM(B274:T274)</f>
        <v>0</v>
      </c>
      <c r="L269" s="11" t="e">
        <f>K269/B269</f>
        <v>#DIV/0!</v>
      </c>
      <c r="M269" s="10">
        <f>SUM(B275:T275)</f>
        <v>0</v>
      </c>
      <c r="N269" s="11" t="e">
        <f>M269/B269</f>
        <v>#DIV/0!</v>
      </c>
      <c r="O269" s="10">
        <f>SUM(B276:T276)</f>
        <v>0</v>
      </c>
      <c r="P269" s="11" t="e">
        <f>O269/B269</f>
        <v>#DIV/0!</v>
      </c>
      <c r="Q269" s="10">
        <f>SUM(B277:T277)</f>
        <v>0</v>
      </c>
      <c r="R269" s="11" t="e">
        <f>Q269/B269</f>
        <v>#DIV/0!</v>
      </c>
      <c r="S269" s="12">
        <f>SUM(B278:T278)</f>
        <v>0</v>
      </c>
      <c r="T269" s="11" t="e">
        <f>S269/B269</f>
        <v>#DIV/0!</v>
      </c>
    </row>
    <row r="270" spans="1:20" ht="14.25">
      <c r="A270" s="14" t="s">
        <v>23</v>
      </c>
      <c r="B270" s="15">
        <v>0</v>
      </c>
      <c r="C270" s="15">
        <v>0</v>
      </c>
      <c r="D270" s="15"/>
      <c r="E270" s="15">
        <v>0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14.25">
      <c r="A271" s="14" t="s">
        <v>24</v>
      </c>
      <c r="B271" s="15">
        <v>0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4.25">
      <c r="A272" s="16" t="s">
        <v>25</v>
      </c>
      <c r="B272" s="17">
        <v>0</v>
      </c>
      <c r="C272" s="17">
        <v>0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ht="14.25">
      <c r="A273" s="18" t="s">
        <v>26</v>
      </c>
      <c r="B273" s="19">
        <v>0</v>
      </c>
      <c r="C273" s="19">
        <v>0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4.25">
      <c r="A274" s="20" t="s">
        <v>11</v>
      </c>
      <c r="B274" s="21">
        <v>0</v>
      </c>
      <c r="C274" s="21">
        <v>0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ht="14.25">
      <c r="A275" s="22" t="s">
        <v>12</v>
      </c>
      <c r="B275" s="21">
        <v>0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ht="14.25">
      <c r="A276" s="23" t="s">
        <v>13</v>
      </c>
      <c r="B276" s="24">
        <v>0</v>
      </c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14.25">
      <c r="A277" s="25" t="s">
        <v>14</v>
      </c>
      <c r="B277" s="26">
        <v>0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1:20">
      <c r="A278" s="27" t="s">
        <v>15</v>
      </c>
      <c r="B278" s="3">
        <f t="shared" ref="B278:T278" si="24">B270-B271-B272-B273-B274-B275-B276-B277</f>
        <v>0</v>
      </c>
      <c r="C278" s="3">
        <f t="shared" si="24"/>
        <v>0</v>
      </c>
      <c r="D278" s="3">
        <f t="shared" si="24"/>
        <v>0</v>
      </c>
      <c r="E278" s="3">
        <f t="shared" si="24"/>
        <v>0</v>
      </c>
      <c r="F278" s="3">
        <f t="shared" si="24"/>
        <v>0</v>
      </c>
      <c r="G278" s="3">
        <f t="shared" si="24"/>
        <v>0</v>
      </c>
      <c r="H278" s="3">
        <f t="shared" si="24"/>
        <v>0</v>
      </c>
      <c r="I278" s="3">
        <f t="shared" si="24"/>
        <v>0</v>
      </c>
      <c r="J278" s="3">
        <f t="shared" si="24"/>
        <v>0</v>
      </c>
      <c r="K278" s="3">
        <f t="shared" si="24"/>
        <v>0</v>
      </c>
      <c r="L278" s="3">
        <f t="shared" si="24"/>
        <v>0</v>
      </c>
      <c r="M278" s="3">
        <f t="shared" si="24"/>
        <v>0</v>
      </c>
      <c r="N278" s="3">
        <f t="shared" si="24"/>
        <v>0</v>
      </c>
      <c r="O278" s="3">
        <f t="shared" si="24"/>
        <v>0</v>
      </c>
      <c r="P278" s="3">
        <f t="shared" si="24"/>
        <v>0</v>
      </c>
      <c r="Q278" s="3">
        <f t="shared" si="24"/>
        <v>0</v>
      </c>
      <c r="R278" s="3">
        <f t="shared" si="24"/>
        <v>0</v>
      </c>
      <c r="S278" s="3">
        <f t="shared" si="24"/>
        <v>0</v>
      </c>
      <c r="T278" s="3">
        <f t="shared" si="24"/>
        <v>0</v>
      </c>
    </row>
    <row r="280" spans="1:20" ht="14.25">
      <c r="A280" s="13" t="s">
        <v>27</v>
      </c>
      <c r="B280" s="10">
        <f>SUM(B281:T281)</f>
        <v>0</v>
      </c>
      <c r="C280" s="5">
        <f>SUM(B282:T282)</f>
        <v>0</v>
      </c>
      <c r="D280" s="10">
        <f>SUM(B283:T283)</f>
        <v>0</v>
      </c>
      <c r="E280" s="10">
        <f>SUM(B284:T284)</f>
        <v>0</v>
      </c>
      <c r="F280" s="5">
        <f>SUM(C280:E280)</f>
        <v>0</v>
      </c>
      <c r="G280" s="11" t="e">
        <f>C280/F280</f>
        <v>#DIV/0!</v>
      </c>
      <c r="H280" s="11" t="e">
        <f>D280/F280</f>
        <v>#DIV/0!</v>
      </c>
      <c r="I280" s="11" t="e">
        <f>E280/F280</f>
        <v>#DIV/0!</v>
      </c>
      <c r="J280" s="11" t="e">
        <f>F280/B280</f>
        <v>#DIV/0!</v>
      </c>
      <c r="K280" s="10">
        <f>SUM(B285:T285)</f>
        <v>0</v>
      </c>
      <c r="L280" s="11" t="e">
        <f>K280/B280</f>
        <v>#DIV/0!</v>
      </c>
      <c r="M280" s="10">
        <f>SUM(B286:T286)</f>
        <v>0</v>
      </c>
      <c r="N280" s="11" t="e">
        <f>M280/B280</f>
        <v>#DIV/0!</v>
      </c>
      <c r="O280" s="10">
        <f>SUM(B287:T287)</f>
        <v>0</v>
      </c>
      <c r="P280" s="11" t="e">
        <f>O280/B280</f>
        <v>#DIV/0!</v>
      </c>
      <c r="Q280" s="10">
        <f>SUM(B288:T288)</f>
        <v>0</v>
      </c>
      <c r="R280" s="11" t="e">
        <f>Q280/B280</f>
        <v>#DIV/0!</v>
      </c>
      <c r="S280" s="12">
        <f>SUM(B289:T289)</f>
        <v>0</v>
      </c>
      <c r="T280" s="11" t="e">
        <f>S280/B280</f>
        <v>#DIV/0!</v>
      </c>
    </row>
    <row r="281" spans="1:20" ht="14.25">
      <c r="A281" s="14" t="s">
        <v>23</v>
      </c>
      <c r="B281" s="15">
        <v>0</v>
      </c>
      <c r="C281" s="15">
        <v>0</v>
      </c>
      <c r="D281" s="15"/>
      <c r="E281" s="15">
        <v>0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14.25">
      <c r="A282" s="14" t="s">
        <v>24</v>
      </c>
      <c r="B282" s="15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4.25">
      <c r="A283" s="16" t="s">
        <v>25</v>
      </c>
      <c r="B283" s="17">
        <v>0</v>
      </c>
      <c r="C283" s="17">
        <v>0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ht="14.25">
      <c r="A284" s="18" t="s">
        <v>26</v>
      </c>
      <c r="B284" s="19">
        <v>0</v>
      </c>
      <c r="C284" s="19">
        <v>0</v>
      </c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4.25">
      <c r="A285" s="20" t="s">
        <v>11</v>
      </c>
      <c r="B285" s="21">
        <v>0</v>
      </c>
      <c r="C285" s="21">
        <v>0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ht="14.25">
      <c r="A286" s="22" t="s">
        <v>12</v>
      </c>
      <c r="B286" s="21">
        <v>0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ht="14.25">
      <c r="A287" s="23" t="s">
        <v>13</v>
      </c>
      <c r="B287" s="24">
        <v>0</v>
      </c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ht="14.25">
      <c r="A288" s="25" t="s">
        <v>14</v>
      </c>
      <c r="B288" s="26">
        <v>0</v>
      </c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1:20">
      <c r="A289" s="27" t="s">
        <v>15</v>
      </c>
      <c r="B289" s="3">
        <f t="shared" ref="B289:T289" si="25">B281-B282-B283-B284-B285-B286-B287-B288</f>
        <v>0</v>
      </c>
      <c r="C289" s="3">
        <f t="shared" si="25"/>
        <v>0</v>
      </c>
      <c r="D289" s="3">
        <f t="shared" si="25"/>
        <v>0</v>
      </c>
      <c r="E289" s="3">
        <f t="shared" si="25"/>
        <v>0</v>
      </c>
      <c r="F289" s="3">
        <f t="shared" si="25"/>
        <v>0</v>
      </c>
      <c r="G289" s="3">
        <f t="shared" si="25"/>
        <v>0</v>
      </c>
      <c r="H289" s="3">
        <f t="shared" si="25"/>
        <v>0</v>
      </c>
      <c r="I289" s="3">
        <f t="shared" si="25"/>
        <v>0</v>
      </c>
      <c r="J289" s="3">
        <f t="shared" si="25"/>
        <v>0</v>
      </c>
      <c r="K289" s="3">
        <f t="shared" si="25"/>
        <v>0</v>
      </c>
      <c r="L289" s="3">
        <f t="shared" si="25"/>
        <v>0</v>
      </c>
      <c r="M289" s="3">
        <f t="shared" si="25"/>
        <v>0</v>
      </c>
      <c r="N289" s="3">
        <f t="shared" si="25"/>
        <v>0</v>
      </c>
      <c r="O289" s="3">
        <f t="shared" si="25"/>
        <v>0</v>
      </c>
      <c r="P289" s="3">
        <f t="shared" si="25"/>
        <v>0</v>
      </c>
      <c r="Q289" s="3">
        <f t="shared" si="25"/>
        <v>0</v>
      </c>
      <c r="R289" s="3">
        <f t="shared" si="25"/>
        <v>0</v>
      </c>
      <c r="S289" s="3">
        <f t="shared" si="25"/>
        <v>0</v>
      </c>
      <c r="T289" s="3">
        <f t="shared" si="25"/>
        <v>0</v>
      </c>
    </row>
    <row r="291" spans="1:20" ht="14.25">
      <c r="A291" s="13" t="s">
        <v>27</v>
      </c>
      <c r="B291" s="10">
        <f>SUM(B292:T292)</f>
        <v>0</v>
      </c>
      <c r="C291" s="5">
        <f>SUM(B293:T293)</f>
        <v>0</v>
      </c>
      <c r="D291" s="10">
        <f>SUM(B294:T294)</f>
        <v>0</v>
      </c>
      <c r="E291" s="10">
        <f>SUM(B295:T295)</f>
        <v>0</v>
      </c>
      <c r="F291" s="5">
        <f>SUM(C291:E291)</f>
        <v>0</v>
      </c>
      <c r="G291" s="11" t="e">
        <f>C291/F291</f>
        <v>#DIV/0!</v>
      </c>
      <c r="H291" s="11" t="e">
        <f>D291/F291</f>
        <v>#DIV/0!</v>
      </c>
      <c r="I291" s="11" t="e">
        <f>E291/F291</f>
        <v>#DIV/0!</v>
      </c>
      <c r="J291" s="11" t="e">
        <f>F291/B291</f>
        <v>#DIV/0!</v>
      </c>
      <c r="K291" s="10">
        <f>SUM(B296:T296)</f>
        <v>0</v>
      </c>
      <c r="L291" s="11" t="e">
        <f>K291/B291</f>
        <v>#DIV/0!</v>
      </c>
      <c r="M291" s="10">
        <f>SUM(B297:T297)</f>
        <v>0</v>
      </c>
      <c r="N291" s="11" t="e">
        <f>M291/B291</f>
        <v>#DIV/0!</v>
      </c>
      <c r="O291" s="10">
        <f>SUM(B298:T298)</f>
        <v>0</v>
      </c>
      <c r="P291" s="11" t="e">
        <f>O291/B291</f>
        <v>#DIV/0!</v>
      </c>
      <c r="Q291" s="10">
        <f>SUM(B299:T299)</f>
        <v>0</v>
      </c>
      <c r="R291" s="11" t="e">
        <f>Q291/B291</f>
        <v>#DIV/0!</v>
      </c>
      <c r="S291" s="12">
        <f>SUM(B300:T300)</f>
        <v>0</v>
      </c>
      <c r="T291" s="11" t="e">
        <f>S291/B291</f>
        <v>#DIV/0!</v>
      </c>
    </row>
    <row r="292" spans="1:20" ht="14.25">
      <c r="A292" s="14" t="s">
        <v>23</v>
      </c>
      <c r="B292" s="15">
        <v>0</v>
      </c>
      <c r="C292" s="15">
        <v>0</v>
      </c>
      <c r="D292" s="15"/>
      <c r="E292" s="15">
        <v>0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14.25">
      <c r="A293" s="14" t="s">
        <v>24</v>
      </c>
      <c r="B293" s="15">
        <v>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4.25">
      <c r="A294" s="16" t="s">
        <v>25</v>
      </c>
      <c r="B294" s="17">
        <v>0</v>
      </c>
      <c r="C294" s="17">
        <v>0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ht="14.25">
      <c r="A295" s="18" t="s">
        <v>26</v>
      </c>
      <c r="B295" s="19">
        <v>0</v>
      </c>
      <c r="C295" s="19">
        <v>0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4.25">
      <c r="A296" s="20" t="s">
        <v>11</v>
      </c>
      <c r="B296" s="21">
        <v>0</v>
      </c>
      <c r="C296" s="21">
        <v>0</v>
      </c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ht="14.25">
      <c r="A297" s="22" t="s">
        <v>12</v>
      </c>
      <c r="B297" s="21">
        <v>0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  <row r="298" spans="1:20" ht="14.25">
      <c r="A298" s="23" t="s">
        <v>13</v>
      </c>
      <c r="B298" s="24">
        <v>0</v>
      </c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ht="14.25">
      <c r="A299" s="25" t="s">
        <v>14</v>
      </c>
      <c r="B299" s="26">
        <v>0</v>
      </c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1:20">
      <c r="A300" s="27" t="s">
        <v>15</v>
      </c>
      <c r="B300" s="3">
        <f t="shared" ref="B300:T300" si="26">B292-B293-B294-B295-B296-B297-B298-B299</f>
        <v>0</v>
      </c>
      <c r="C300" s="3">
        <f t="shared" si="26"/>
        <v>0</v>
      </c>
      <c r="D300" s="3">
        <f t="shared" si="26"/>
        <v>0</v>
      </c>
      <c r="E300" s="3">
        <f t="shared" si="26"/>
        <v>0</v>
      </c>
      <c r="F300" s="3">
        <f t="shared" si="26"/>
        <v>0</v>
      </c>
      <c r="G300" s="3">
        <f t="shared" si="26"/>
        <v>0</v>
      </c>
      <c r="H300" s="3">
        <f t="shared" si="26"/>
        <v>0</v>
      </c>
      <c r="I300" s="3">
        <f t="shared" si="26"/>
        <v>0</v>
      </c>
      <c r="J300" s="3">
        <f t="shared" si="26"/>
        <v>0</v>
      </c>
      <c r="K300" s="3">
        <f t="shared" si="26"/>
        <v>0</v>
      </c>
      <c r="L300" s="3">
        <f t="shared" si="26"/>
        <v>0</v>
      </c>
      <c r="M300" s="3">
        <f t="shared" si="26"/>
        <v>0</v>
      </c>
      <c r="N300" s="3">
        <f t="shared" si="26"/>
        <v>0</v>
      </c>
      <c r="O300" s="3">
        <f t="shared" si="26"/>
        <v>0</v>
      </c>
      <c r="P300" s="3">
        <f t="shared" si="26"/>
        <v>0</v>
      </c>
      <c r="Q300" s="3">
        <f t="shared" si="26"/>
        <v>0</v>
      </c>
      <c r="R300" s="3">
        <f t="shared" si="26"/>
        <v>0</v>
      </c>
      <c r="S300" s="3">
        <f t="shared" si="26"/>
        <v>0</v>
      </c>
      <c r="T300" s="3">
        <f t="shared" si="26"/>
        <v>0</v>
      </c>
    </row>
    <row r="302" spans="1:20" ht="14.25">
      <c r="A302" s="13" t="s">
        <v>27</v>
      </c>
      <c r="B302" s="10">
        <f>SUM(B303:T303)</f>
        <v>0</v>
      </c>
      <c r="C302" s="5">
        <f>SUM(B304:T304)</f>
        <v>0</v>
      </c>
      <c r="D302" s="10">
        <f>SUM(B305:T305)</f>
        <v>0</v>
      </c>
      <c r="E302" s="10">
        <f>SUM(B306:T306)</f>
        <v>0</v>
      </c>
      <c r="F302" s="5">
        <f>SUM(C302:E302)</f>
        <v>0</v>
      </c>
      <c r="G302" s="11" t="e">
        <f>C302/F302</f>
        <v>#DIV/0!</v>
      </c>
      <c r="H302" s="11" t="e">
        <f>D302/F302</f>
        <v>#DIV/0!</v>
      </c>
      <c r="I302" s="11" t="e">
        <f>E302/F302</f>
        <v>#DIV/0!</v>
      </c>
      <c r="J302" s="11" t="e">
        <f>F302/B302</f>
        <v>#DIV/0!</v>
      </c>
      <c r="K302" s="10">
        <f>SUM(B307:T307)</f>
        <v>0</v>
      </c>
      <c r="L302" s="11" t="e">
        <f>K302/B302</f>
        <v>#DIV/0!</v>
      </c>
      <c r="M302" s="10">
        <f>SUM(B308:T308)</f>
        <v>0</v>
      </c>
      <c r="N302" s="11" t="e">
        <f>M302/B302</f>
        <v>#DIV/0!</v>
      </c>
      <c r="O302" s="10">
        <f>SUM(B309:T309)</f>
        <v>0</v>
      </c>
      <c r="P302" s="11" t="e">
        <f>O302/B302</f>
        <v>#DIV/0!</v>
      </c>
      <c r="Q302" s="10">
        <f>SUM(B310:T310)</f>
        <v>0</v>
      </c>
      <c r="R302" s="11" t="e">
        <f>Q302/B302</f>
        <v>#DIV/0!</v>
      </c>
      <c r="S302" s="12">
        <f>SUM(B311:T311)</f>
        <v>0</v>
      </c>
      <c r="T302" s="11" t="e">
        <f>S302/B302</f>
        <v>#DIV/0!</v>
      </c>
    </row>
    <row r="303" spans="1:20" ht="14.25">
      <c r="A303" s="14" t="s">
        <v>23</v>
      </c>
      <c r="B303" s="15">
        <v>0</v>
      </c>
      <c r="C303" s="15">
        <v>0</v>
      </c>
      <c r="D303" s="15"/>
      <c r="E303" s="15">
        <v>0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14.25">
      <c r="A304" s="14" t="s">
        <v>24</v>
      </c>
      <c r="B304" s="15">
        <v>0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4.25">
      <c r="A305" s="16" t="s">
        <v>25</v>
      </c>
      <c r="B305" s="17">
        <v>0</v>
      </c>
      <c r="C305" s="17">
        <v>0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ht="14.25">
      <c r="A306" s="18" t="s">
        <v>26</v>
      </c>
      <c r="B306" s="19">
        <v>0</v>
      </c>
      <c r="C306" s="19">
        <v>0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4.25">
      <c r="A307" s="20" t="s">
        <v>11</v>
      </c>
      <c r="B307" s="21">
        <v>0</v>
      </c>
      <c r="C307" s="21">
        <v>0</v>
      </c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</row>
    <row r="308" spans="1:20" ht="14.25">
      <c r="A308" s="22" t="s">
        <v>12</v>
      </c>
      <c r="B308" s="21">
        <v>0</v>
      </c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</row>
    <row r="309" spans="1:20" ht="14.25">
      <c r="A309" s="23" t="s">
        <v>13</v>
      </c>
      <c r="B309" s="24">
        <v>0</v>
      </c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4.25">
      <c r="A310" s="25" t="s">
        <v>14</v>
      </c>
      <c r="B310" s="26">
        <v>0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>
      <c r="A311" s="27" t="s">
        <v>15</v>
      </c>
      <c r="B311" s="3">
        <f t="shared" ref="B311:T311" si="27">B303-B304-B305-B306-B307-B308-B309-B310</f>
        <v>0</v>
      </c>
      <c r="C311" s="3">
        <f t="shared" si="27"/>
        <v>0</v>
      </c>
      <c r="D311" s="3">
        <f t="shared" si="27"/>
        <v>0</v>
      </c>
      <c r="E311" s="3">
        <f t="shared" si="27"/>
        <v>0</v>
      </c>
      <c r="F311" s="3">
        <f t="shared" si="27"/>
        <v>0</v>
      </c>
      <c r="G311" s="3">
        <f t="shared" si="27"/>
        <v>0</v>
      </c>
      <c r="H311" s="3">
        <f t="shared" si="27"/>
        <v>0</v>
      </c>
      <c r="I311" s="3">
        <f t="shared" si="27"/>
        <v>0</v>
      </c>
      <c r="J311" s="3">
        <f t="shared" si="27"/>
        <v>0</v>
      </c>
      <c r="K311" s="3">
        <f t="shared" si="27"/>
        <v>0</v>
      </c>
      <c r="L311" s="3">
        <f t="shared" si="27"/>
        <v>0</v>
      </c>
      <c r="M311" s="3">
        <f t="shared" si="27"/>
        <v>0</v>
      </c>
      <c r="N311" s="3">
        <f t="shared" si="27"/>
        <v>0</v>
      </c>
      <c r="O311" s="3">
        <f t="shared" si="27"/>
        <v>0</v>
      </c>
      <c r="P311" s="3">
        <f t="shared" si="27"/>
        <v>0</v>
      </c>
      <c r="Q311" s="3">
        <f t="shared" si="27"/>
        <v>0</v>
      </c>
      <c r="R311" s="3">
        <f t="shared" si="27"/>
        <v>0</v>
      </c>
      <c r="S311" s="3">
        <f t="shared" si="27"/>
        <v>0</v>
      </c>
      <c r="T311" s="3">
        <f t="shared" si="27"/>
        <v>0</v>
      </c>
    </row>
    <row r="313" spans="1:20" ht="14.25">
      <c r="A313" s="13" t="s">
        <v>27</v>
      </c>
      <c r="B313" s="10">
        <f>SUM(B314:T314)</f>
        <v>0</v>
      </c>
      <c r="C313" s="5">
        <f>SUM(B315:T315)</f>
        <v>0</v>
      </c>
      <c r="D313" s="10">
        <f>SUM(B316:T316)</f>
        <v>0</v>
      </c>
      <c r="E313" s="10">
        <f>SUM(B317:T317)</f>
        <v>0</v>
      </c>
      <c r="F313" s="5">
        <f>SUM(C313:E313)</f>
        <v>0</v>
      </c>
      <c r="G313" s="11" t="e">
        <f>C313/F313</f>
        <v>#DIV/0!</v>
      </c>
      <c r="H313" s="11" t="e">
        <f>D313/F313</f>
        <v>#DIV/0!</v>
      </c>
      <c r="I313" s="11" t="e">
        <f>E313/F313</f>
        <v>#DIV/0!</v>
      </c>
      <c r="J313" s="11" t="e">
        <f>F313/B313</f>
        <v>#DIV/0!</v>
      </c>
      <c r="K313" s="10">
        <f>SUM(B318:T318)</f>
        <v>0</v>
      </c>
      <c r="L313" s="11" t="e">
        <f>K313/B313</f>
        <v>#DIV/0!</v>
      </c>
      <c r="M313" s="10">
        <f>SUM(B319:T319)</f>
        <v>0</v>
      </c>
      <c r="N313" s="11" t="e">
        <f>M313/B313</f>
        <v>#DIV/0!</v>
      </c>
      <c r="O313" s="10">
        <f>SUM(B320:T320)</f>
        <v>0</v>
      </c>
      <c r="P313" s="11" t="e">
        <f>O313/B313</f>
        <v>#DIV/0!</v>
      </c>
      <c r="Q313" s="10">
        <f>SUM(B321:T321)</f>
        <v>0</v>
      </c>
      <c r="R313" s="11" t="e">
        <f>Q313/B313</f>
        <v>#DIV/0!</v>
      </c>
      <c r="S313" s="12">
        <f>SUM(B322:T322)</f>
        <v>0</v>
      </c>
      <c r="T313" s="11" t="e">
        <f>S313/B313</f>
        <v>#DIV/0!</v>
      </c>
    </row>
    <row r="314" spans="1:20" ht="14.25">
      <c r="A314" s="14" t="s">
        <v>23</v>
      </c>
      <c r="B314" s="15">
        <v>0</v>
      </c>
      <c r="C314" s="15">
        <v>0</v>
      </c>
      <c r="D314" s="15"/>
      <c r="E314" s="15">
        <v>0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14.25">
      <c r="A315" s="14" t="s">
        <v>24</v>
      </c>
      <c r="B315" s="15">
        <v>0</v>
      </c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4.25">
      <c r="A316" s="16" t="s">
        <v>25</v>
      </c>
      <c r="B316" s="17">
        <v>0</v>
      </c>
      <c r="C316" s="17"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ht="14.25">
      <c r="A317" s="18" t="s">
        <v>26</v>
      </c>
      <c r="B317" s="19">
        <v>0</v>
      </c>
      <c r="C317" s="19">
        <v>0</v>
      </c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4.25">
      <c r="A318" s="20" t="s">
        <v>11</v>
      </c>
      <c r="B318" s="21">
        <v>0</v>
      </c>
      <c r="C318" s="21">
        <v>0</v>
      </c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</row>
    <row r="319" spans="1:20" ht="14.25">
      <c r="A319" s="22" t="s">
        <v>12</v>
      </c>
      <c r="B319" s="21">
        <v>0</v>
      </c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</row>
    <row r="320" spans="1:20" ht="14.25">
      <c r="A320" s="23" t="s">
        <v>13</v>
      </c>
      <c r="B320" s="24">
        <v>0</v>
      </c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1:20" ht="14.25">
      <c r="A321" s="25" t="s">
        <v>14</v>
      </c>
      <c r="B321" s="26">
        <v>0</v>
      </c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7" t="s">
        <v>15</v>
      </c>
      <c r="B322" s="3">
        <f t="shared" ref="B322:T322" si="28">B314-B315-B316-B317-B318-B319-B320-B321</f>
        <v>0</v>
      </c>
      <c r="C322" s="3">
        <f t="shared" si="28"/>
        <v>0</v>
      </c>
      <c r="D322" s="3">
        <f t="shared" si="28"/>
        <v>0</v>
      </c>
      <c r="E322" s="3">
        <f t="shared" si="28"/>
        <v>0</v>
      </c>
      <c r="F322" s="3">
        <f t="shared" si="28"/>
        <v>0</v>
      </c>
      <c r="G322" s="3">
        <f t="shared" si="28"/>
        <v>0</v>
      </c>
      <c r="H322" s="3">
        <f t="shared" si="28"/>
        <v>0</v>
      </c>
      <c r="I322" s="3">
        <f t="shared" si="28"/>
        <v>0</v>
      </c>
      <c r="J322" s="3">
        <f t="shared" si="28"/>
        <v>0</v>
      </c>
      <c r="K322" s="3">
        <f t="shared" si="28"/>
        <v>0</v>
      </c>
      <c r="L322" s="3">
        <f t="shared" si="28"/>
        <v>0</v>
      </c>
      <c r="M322" s="3">
        <f t="shared" si="28"/>
        <v>0</v>
      </c>
      <c r="N322" s="3">
        <f t="shared" si="28"/>
        <v>0</v>
      </c>
      <c r="O322" s="3">
        <f t="shared" si="28"/>
        <v>0</v>
      </c>
      <c r="P322" s="3">
        <f t="shared" si="28"/>
        <v>0</v>
      </c>
      <c r="Q322" s="3">
        <f t="shared" si="28"/>
        <v>0</v>
      </c>
      <c r="R322" s="3">
        <f t="shared" si="28"/>
        <v>0</v>
      </c>
      <c r="S322" s="3">
        <f t="shared" si="28"/>
        <v>0</v>
      </c>
      <c r="T322" s="3">
        <f t="shared" si="28"/>
        <v>0</v>
      </c>
    </row>
    <row r="324" spans="1:20" ht="14.25">
      <c r="A324" s="13" t="s">
        <v>27</v>
      </c>
      <c r="B324" s="10">
        <f>SUM(B325:T325)</f>
        <v>0</v>
      </c>
      <c r="C324" s="5">
        <f>SUM(B326:T326)</f>
        <v>0</v>
      </c>
      <c r="D324" s="10">
        <f>SUM(B327:T327)</f>
        <v>0</v>
      </c>
      <c r="E324" s="10">
        <f>SUM(B328:T328)</f>
        <v>0</v>
      </c>
      <c r="F324" s="5">
        <f>SUM(C324:E324)</f>
        <v>0</v>
      </c>
      <c r="G324" s="11" t="e">
        <f>C324/F324</f>
        <v>#DIV/0!</v>
      </c>
      <c r="H324" s="11" t="e">
        <f>D324/F324</f>
        <v>#DIV/0!</v>
      </c>
      <c r="I324" s="11" t="e">
        <f>E324/F324</f>
        <v>#DIV/0!</v>
      </c>
      <c r="J324" s="11" t="e">
        <f>F324/B324</f>
        <v>#DIV/0!</v>
      </c>
      <c r="K324" s="10">
        <f>SUM(B329:T329)</f>
        <v>0</v>
      </c>
      <c r="L324" s="11" t="e">
        <f>K324/B324</f>
        <v>#DIV/0!</v>
      </c>
      <c r="M324" s="10">
        <f>SUM(B330:T330)</f>
        <v>0</v>
      </c>
      <c r="N324" s="11" t="e">
        <f>M324/B324</f>
        <v>#DIV/0!</v>
      </c>
      <c r="O324" s="10">
        <f>SUM(B331:T331)</f>
        <v>0</v>
      </c>
      <c r="P324" s="11" t="e">
        <f>O324/B324</f>
        <v>#DIV/0!</v>
      </c>
      <c r="Q324" s="10">
        <f>SUM(B332:T332)</f>
        <v>0</v>
      </c>
      <c r="R324" s="11" t="e">
        <f>Q324/B324</f>
        <v>#DIV/0!</v>
      </c>
      <c r="S324" s="12">
        <f>SUM(B333:T333)</f>
        <v>0</v>
      </c>
      <c r="T324" s="11" t="e">
        <f>S324/B324</f>
        <v>#DIV/0!</v>
      </c>
    </row>
    <row r="325" spans="1:20" ht="14.25">
      <c r="A325" s="14" t="s">
        <v>23</v>
      </c>
      <c r="B325" s="15">
        <v>0</v>
      </c>
      <c r="C325" s="15">
        <v>0</v>
      </c>
      <c r="D325" s="15"/>
      <c r="E325" s="15">
        <v>0</v>
      </c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14.25">
      <c r="A326" s="14" t="s">
        <v>24</v>
      </c>
      <c r="B326" s="15">
        <v>0</v>
      </c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4.25">
      <c r="A327" s="16" t="s">
        <v>25</v>
      </c>
      <c r="B327" s="17">
        <v>0</v>
      </c>
      <c r="C327" s="17">
        <v>0</v>
      </c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ht="14.25">
      <c r="A328" s="18" t="s">
        <v>26</v>
      </c>
      <c r="B328" s="19">
        <v>0</v>
      </c>
      <c r="C328" s="19">
        <v>0</v>
      </c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4.25">
      <c r="A329" s="20" t="s">
        <v>11</v>
      </c>
      <c r="B329" s="21">
        <v>0</v>
      </c>
      <c r="C329" s="21">
        <v>0</v>
      </c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</row>
    <row r="330" spans="1:20" ht="14.25">
      <c r="A330" s="22" t="s">
        <v>12</v>
      </c>
      <c r="B330" s="21">
        <v>0</v>
      </c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</row>
    <row r="331" spans="1:20" ht="14.25">
      <c r="A331" s="23" t="s">
        <v>13</v>
      </c>
      <c r="B331" s="24">
        <v>0</v>
      </c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14.25">
      <c r="A332" s="25" t="s">
        <v>14</v>
      </c>
      <c r="B332" s="26">
        <v>0</v>
      </c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7" t="s">
        <v>15</v>
      </c>
      <c r="B333" s="3">
        <f t="shared" ref="B333:T333" si="29">B325-B326-B327-B328-B329-B330-B331-B332</f>
        <v>0</v>
      </c>
      <c r="C333" s="3">
        <f t="shared" si="29"/>
        <v>0</v>
      </c>
      <c r="D333" s="3">
        <f t="shared" si="29"/>
        <v>0</v>
      </c>
      <c r="E333" s="3">
        <f t="shared" si="29"/>
        <v>0</v>
      </c>
      <c r="F333" s="3">
        <f t="shared" si="29"/>
        <v>0</v>
      </c>
      <c r="G333" s="3">
        <f t="shared" si="29"/>
        <v>0</v>
      </c>
      <c r="H333" s="3">
        <f t="shared" si="29"/>
        <v>0</v>
      </c>
      <c r="I333" s="3">
        <f t="shared" si="29"/>
        <v>0</v>
      </c>
      <c r="J333" s="3">
        <f t="shared" si="29"/>
        <v>0</v>
      </c>
      <c r="K333" s="3">
        <f t="shared" si="29"/>
        <v>0</v>
      </c>
      <c r="L333" s="3">
        <f t="shared" si="29"/>
        <v>0</v>
      </c>
      <c r="M333" s="3">
        <f t="shared" si="29"/>
        <v>0</v>
      </c>
      <c r="N333" s="3">
        <f t="shared" si="29"/>
        <v>0</v>
      </c>
      <c r="O333" s="3">
        <f t="shared" si="29"/>
        <v>0</v>
      </c>
      <c r="P333" s="3">
        <f t="shared" si="29"/>
        <v>0</v>
      </c>
      <c r="Q333" s="3">
        <f t="shared" si="29"/>
        <v>0</v>
      </c>
      <c r="R333" s="3">
        <f t="shared" si="29"/>
        <v>0</v>
      </c>
      <c r="S333" s="3">
        <f t="shared" si="29"/>
        <v>0</v>
      </c>
      <c r="T333" s="3">
        <f t="shared" si="29"/>
        <v>0</v>
      </c>
    </row>
    <row r="335" spans="1:20" ht="14.25">
      <c r="A335" s="13" t="s">
        <v>27</v>
      </c>
      <c r="B335" s="10">
        <f>SUM(B336:T336)</f>
        <v>0</v>
      </c>
      <c r="C335" s="5">
        <f>SUM(B337:T337)</f>
        <v>0</v>
      </c>
      <c r="D335" s="10">
        <f>SUM(B338:T338)</f>
        <v>0</v>
      </c>
      <c r="E335" s="10">
        <f>SUM(B339:T339)</f>
        <v>0</v>
      </c>
      <c r="F335" s="5">
        <f>SUM(C335:E335)</f>
        <v>0</v>
      </c>
      <c r="G335" s="11" t="e">
        <f>C335/F335</f>
        <v>#DIV/0!</v>
      </c>
      <c r="H335" s="11" t="e">
        <f>D335/F335</f>
        <v>#DIV/0!</v>
      </c>
      <c r="I335" s="11" t="e">
        <f>E335/F335</f>
        <v>#DIV/0!</v>
      </c>
      <c r="J335" s="11" t="e">
        <f>F335/B335</f>
        <v>#DIV/0!</v>
      </c>
      <c r="K335" s="10">
        <f>SUM(B340:T340)</f>
        <v>0</v>
      </c>
      <c r="L335" s="11" t="e">
        <f>K335/B335</f>
        <v>#DIV/0!</v>
      </c>
      <c r="M335" s="10">
        <f>SUM(B341:T341)</f>
        <v>0</v>
      </c>
      <c r="N335" s="11" t="e">
        <f>M335/B335</f>
        <v>#DIV/0!</v>
      </c>
      <c r="O335" s="10">
        <f>SUM(B342:T342)</f>
        <v>0</v>
      </c>
      <c r="P335" s="11" t="e">
        <f>O335/B335</f>
        <v>#DIV/0!</v>
      </c>
      <c r="Q335" s="10">
        <f>SUM(B343:T343)</f>
        <v>0</v>
      </c>
      <c r="R335" s="11" t="e">
        <f>Q335/B335</f>
        <v>#DIV/0!</v>
      </c>
      <c r="S335" s="12">
        <f>SUM(B344:T344)</f>
        <v>0</v>
      </c>
      <c r="T335" s="11" t="e">
        <f>S335/B335</f>
        <v>#DIV/0!</v>
      </c>
    </row>
    <row r="336" spans="1:20" ht="14.25">
      <c r="A336" s="14" t="s">
        <v>23</v>
      </c>
      <c r="B336" s="15">
        <v>0</v>
      </c>
      <c r="C336" s="15">
        <v>0</v>
      </c>
      <c r="D336" s="15"/>
      <c r="E336" s="15">
        <v>0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 ht="14.25">
      <c r="A337" s="14" t="s">
        <v>24</v>
      </c>
      <c r="B337" s="15">
        <v>0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14.25">
      <c r="A338" s="16" t="s">
        <v>25</v>
      </c>
      <c r="B338" s="17">
        <v>0</v>
      </c>
      <c r="C338" s="1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ht="14.25">
      <c r="A339" s="18" t="s">
        <v>26</v>
      </c>
      <c r="B339" s="19">
        <v>0</v>
      </c>
      <c r="C339" s="19">
        <v>0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4.25">
      <c r="A340" s="20" t="s">
        <v>11</v>
      </c>
      <c r="B340" s="21">
        <v>0</v>
      </c>
      <c r="C340" s="21">
        <v>0</v>
      </c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</row>
    <row r="341" spans="1:20" ht="14.25">
      <c r="A341" s="22" t="s">
        <v>12</v>
      </c>
      <c r="B341" s="21">
        <v>0</v>
      </c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</row>
    <row r="342" spans="1:20" ht="14.25">
      <c r="A342" s="23" t="s">
        <v>13</v>
      </c>
      <c r="B342" s="24">
        <v>0</v>
      </c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1:20" ht="14.25">
      <c r="A343" s="25" t="s">
        <v>14</v>
      </c>
      <c r="B343" s="26">
        <v>0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7" t="s">
        <v>15</v>
      </c>
      <c r="B344" s="3">
        <f t="shared" ref="B344:T344" si="30">B336-B337-B338-B339-B340-B341-B342-B343</f>
        <v>0</v>
      </c>
      <c r="C344" s="3">
        <f t="shared" si="30"/>
        <v>0</v>
      </c>
      <c r="D344" s="3">
        <f t="shared" si="30"/>
        <v>0</v>
      </c>
      <c r="E344" s="3">
        <f t="shared" si="30"/>
        <v>0</v>
      </c>
      <c r="F344" s="3">
        <f t="shared" si="30"/>
        <v>0</v>
      </c>
      <c r="G344" s="3">
        <f t="shared" si="30"/>
        <v>0</v>
      </c>
      <c r="H344" s="3">
        <f t="shared" si="30"/>
        <v>0</v>
      </c>
      <c r="I344" s="3">
        <f t="shared" si="30"/>
        <v>0</v>
      </c>
      <c r="J344" s="3">
        <f t="shared" si="30"/>
        <v>0</v>
      </c>
      <c r="K344" s="3">
        <f t="shared" si="30"/>
        <v>0</v>
      </c>
      <c r="L344" s="3">
        <f t="shared" si="30"/>
        <v>0</v>
      </c>
      <c r="M344" s="3">
        <f t="shared" si="30"/>
        <v>0</v>
      </c>
      <c r="N344" s="3">
        <f t="shared" si="30"/>
        <v>0</v>
      </c>
      <c r="O344" s="3">
        <f t="shared" si="30"/>
        <v>0</v>
      </c>
      <c r="P344" s="3">
        <f t="shared" si="30"/>
        <v>0</v>
      </c>
      <c r="Q344" s="3">
        <f t="shared" si="30"/>
        <v>0</v>
      </c>
      <c r="R344" s="3">
        <f t="shared" si="30"/>
        <v>0</v>
      </c>
      <c r="S344" s="3">
        <f t="shared" si="30"/>
        <v>0</v>
      </c>
      <c r="T344" s="3">
        <f t="shared" si="30"/>
        <v>0</v>
      </c>
    </row>
    <row r="346" spans="1:20" ht="14.25">
      <c r="A346" s="13" t="s">
        <v>27</v>
      </c>
      <c r="B346" s="10">
        <f>SUM(B347:T347)</f>
        <v>0</v>
      </c>
      <c r="C346" s="5">
        <f>SUM(B348:T348)</f>
        <v>0</v>
      </c>
      <c r="D346" s="10">
        <f>SUM(B349:T349)</f>
        <v>0</v>
      </c>
      <c r="E346" s="10">
        <f>SUM(B350:T350)</f>
        <v>0</v>
      </c>
      <c r="F346" s="5">
        <f>SUM(C346:E346)</f>
        <v>0</v>
      </c>
      <c r="G346" s="11" t="e">
        <f>C346/F346</f>
        <v>#DIV/0!</v>
      </c>
      <c r="H346" s="11" t="e">
        <f>D346/F346</f>
        <v>#DIV/0!</v>
      </c>
      <c r="I346" s="11" t="e">
        <f>E346/F346</f>
        <v>#DIV/0!</v>
      </c>
      <c r="J346" s="11" t="e">
        <f>F346/B346</f>
        <v>#DIV/0!</v>
      </c>
      <c r="K346" s="10">
        <f>SUM(B351:T351)</f>
        <v>0</v>
      </c>
      <c r="L346" s="11" t="e">
        <f>K346/B346</f>
        <v>#DIV/0!</v>
      </c>
      <c r="M346" s="10">
        <f>SUM(B352:T352)</f>
        <v>0</v>
      </c>
      <c r="N346" s="11" t="e">
        <f>M346/B346</f>
        <v>#DIV/0!</v>
      </c>
      <c r="O346" s="10">
        <f>SUM(B353:T353)</f>
        <v>0</v>
      </c>
      <c r="P346" s="11" t="e">
        <f>O346/B346</f>
        <v>#DIV/0!</v>
      </c>
      <c r="Q346" s="10">
        <f>SUM(B354:T354)</f>
        <v>0</v>
      </c>
      <c r="R346" s="11" t="e">
        <f>Q346/B346</f>
        <v>#DIV/0!</v>
      </c>
      <c r="S346" s="12">
        <f>SUM(B355:T355)</f>
        <v>0</v>
      </c>
      <c r="T346" s="11" t="e">
        <f>S346/B346</f>
        <v>#DIV/0!</v>
      </c>
    </row>
    <row r="347" spans="1:20" ht="14.25">
      <c r="A347" s="14" t="s">
        <v>23</v>
      </c>
      <c r="B347" s="15">
        <v>0</v>
      </c>
      <c r="C347" s="15">
        <v>0</v>
      </c>
      <c r="D347" s="15"/>
      <c r="E347" s="15">
        <v>0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 ht="14.25">
      <c r="A348" s="14" t="s">
        <v>24</v>
      </c>
      <c r="B348" s="15">
        <v>0</v>
      </c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14.25">
      <c r="A349" s="16" t="s">
        <v>25</v>
      </c>
      <c r="B349" s="17">
        <v>0</v>
      </c>
      <c r="C349" s="17">
        <v>0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ht="14.25">
      <c r="A350" s="18" t="s">
        <v>26</v>
      </c>
      <c r="B350" s="19">
        <v>0</v>
      </c>
      <c r="C350" s="19">
        <v>0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4.25">
      <c r="A351" s="20" t="s">
        <v>11</v>
      </c>
      <c r="B351" s="21">
        <v>0</v>
      </c>
      <c r="C351" s="21">
        <v>0</v>
      </c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</row>
    <row r="352" spans="1:20" ht="14.25">
      <c r="A352" s="22" t="s">
        <v>12</v>
      </c>
      <c r="B352" s="21">
        <v>0</v>
      </c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</row>
    <row r="353" spans="1:20" ht="14.25">
      <c r="A353" s="23" t="s">
        <v>13</v>
      </c>
      <c r="B353" s="24">
        <v>0</v>
      </c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1:20" ht="14.25">
      <c r="A354" s="25" t="s">
        <v>14</v>
      </c>
      <c r="B354" s="26">
        <v>0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7" t="s">
        <v>15</v>
      </c>
      <c r="B355" s="3">
        <f t="shared" ref="B355:T355" si="31">B347-B348-B349-B350-B351-B352-B353-B354</f>
        <v>0</v>
      </c>
      <c r="C355" s="3">
        <f t="shared" si="31"/>
        <v>0</v>
      </c>
      <c r="D355" s="3">
        <f t="shared" si="31"/>
        <v>0</v>
      </c>
      <c r="E355" s="3">
        <f t="shared" si="31"/>
        <v>0</v>
      </c>
      <c r="F355" s="3">
        <f t="shared" si="31"/>
        <v>0</v>
      </c>
      <c r="G355" s="3">
        <f t="shared" si="31"/>
        <v>0</v>
      </c>
      <c r="H355" s="3">
        <f t="shared" si="31"/>
        <v>0</v>
      </c>
      <c r="I355" s="3">
        <f t="shared" si="31"/>
        <v>0</v>
      </c>
      <c r="J355" s="3">
        <f t="shared" si="31"/>
        <v>0</v>
      </c>
      <c r="K355" s="3">
        <f t="shared" si="31"/>
        <v>0</v>
      </c>
      <c r="L355" s="3">
        <f t="shared" si="31"/>
        <v>0</v>
      </c>
      <c r="M355" s="3">
        <f t="shared" si="31"/>
        <v>0</v>
      </c>
      <c r="N355" s="3">
        <f t="shared" si="31"/>
        <v>0</v>
      </c>
      <c r="O355" s="3">
        <f t="shared" si="31"/>
        <v>0</v>
      </c>
      <c r="P355" s="3">
        <f t="shared" si="31"/>
        <v>0</v>
      </c>
      <c r="Q355" s="3">
        <f t="shared" si="31"/>
        <v>0</v>
      </c>
      <c r="R355" s="3">
        <f t="shared" si="31"/>
        <v>0</v>
      </c>
      <c r="S355" s="3">
        <f t="shared" si="31"/>
        <v>0</v>
      </c>
      <c r="T355" s="3">
        <f t="shared" si="31"/>
        <v>0</v>
      </c>
    </row>
    <row r="357" spans="1:20" ht="14.25">
      <c r="A357" s="13" t="s">
        <v>27</v>
      </c>
      <c r="B357" s="10">
        <f>SUM(B358:T358)</f>
        <v>0</v>
      </c>
      <c r="C357" s="5">
        <f>SUM(B359:T359)</f>
        <v>0</v>
      </c>
      <c r="D357" s="10">
        <f>SUM(B360:T360)</f>
        <v>0</v>
      </c>
      <c r="E357" s="10">
        <f>SUM(B361:T361)</f>
        <v>0</v>
      </c>
      <c r="F357" s="5">
        <f>SUM(C357:E357)</f>
        <v>0</v>
      </c>
      <c r="G357" s="11" t="e">
        <f>C357/F357</f>
        <v>#DIV/0!</v>
      </c>
      <c r="H357" s="11" t="e">
        <f>D357/F357</f>
        <v>#DIV/0!</v>
      </c>
      <c r="I357" s="11" t="e">
        <f>E357/F357</f>
        <v>#DIV/0!</v>
      </c>
      <c r="J357" s="11" t="e">
        <f>F357/B357</f>
        <v>#DIV/0!</v>
      </c>
      <c r="K357" s="10">
        <f>SUM(B362:T362)</f>
        <v>0</v>
      </c>
      <c r="L357" s="11" t="e">
        <f>K357/B357</f>
        <v>#DIV/0!</v>
      </c>
      <c r="M357" s="10">
        <f>SUM(B363:T363)</f>
        <v>0</v>
      </c>
      <c r="N357" s="11" t="e">
        <f>M357/B357</f>
        <v>#DIV/0!</v>
      </c>
      <c r="O357" s="10">
        <f>SUM(B364:T364)</f>
        <v>0</v>
      </c>
      <c r="P357" s="11" t="e">
        <f>O357/B357</f>
        <v>#DIV/0!</v>
      </c>
      <c r="Q357" s="10">
        <f>SUM(B365:T365)</f>
        <v>0</v>
      </c>
      <c r="R357" s="11" t="e">
        <f>Q357/B357</f>
        <v>#DIV/0!</v>
      </c>
      <c r="S357" s="12">
        <f>SUM(B366:T366)</f>
        <v>0</v>
      </c>
      <c r="T357" s="11" t="e">
        <f>S357/B357</f>
        <v>#DIV/0!</v>
      </c>
    </row>
    <row r="358" spans="1:20" ht="14.25">
      <c r="A358" s="14" t="s">
        <v>23</v>
      </c>
      <c r="B358" s="15">
        <v>0</v>
      </c>
      <c r="C358" s="15">
        <v>0</v>
      </c>
      <c r="D358" s="15"/>
      <c r="E358" s="15">
        <v>0</v>
      </c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 ht="14.25">
      <c r="A359" s="14" t="s">
        <v>24</v>
      </c>
      <c r="B359" s="15">
        <v>0</v>
      </c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14.25">
      <c r="A360" s="16" t="s">
        <v>25</v>
      </c>
      <c r="B360" s="17">
        <v>0</v>
      </c>
      <c r="C360" s="17"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ht="14.25">
      <c r="A361" s="18" t="s">
        <v>26</v>
      </c>
      <c r="B361" s="19">
        <v>0</v>
      </c>
      <c r="C361" s="19">
        <v>0</v>
      </c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4.25">
      <c r="A362" s="20" t="s">
        <v>11</v>
      </c>
      <c r="B362" s="21">
        <v>0</v>
      </c>
      <c r="C362" s="21">
        <v>0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</row>
    <row r="363" spans="1:20" ht="14.25">
      <c r="A363" s="22" t="s">
        <v>12</v>
      </c>
      <c r="B363" s="21">
        <v>0</v>
      </c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</row>
    <row r="364" spans="1:20" ht="14.25">
      <c r="A364" s="23" t="s">
        <v>13</v>
      </c>
      <c r="B364" s="24">
        <v>0</v>
      </c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1:20" ht="14.25">
      <c r="A365" s="25" t="s">
        <v>14</v>
      </c>
      <c r="B365" s="26">
        <v>0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7" t="s">
        <v>15</v>
      </c>
      <c r="B366" s="3">
        <f t="shared" ref="B366:T366" si="32">B358-B359-B360-B361-B362-B363-B364-B365</f>
        <v>0</v>
      </c>
      <c r="C366" s="3">
        <f t="shared" si="32"/>
        <v>0</v>
      </c>
      <c r="D366" s="3">
        <f t="shared" si="32"/>
        <v>0</v>
      </c>
      <c r="E366" s="3">
        <f t="shared" si="32"/>
        <v>0</v>
      </c>
      <c r="F366" s="3">
        <f t="shared" si="32"/>
        <v>0</v>
      </c>
      <c r="G366" s="3">
        <f t="shared" si="32"/>
        <v>0</v>
      </c>
      <c r="H366" s="3">
        <f t="shared" si="32"/>
        <v>0</v>
      </c>
      <c r="I366" s="3">
        <f t="shared" si="32"/>
        <v>0</v>
      </c>
      <c r="J366" s="3">
        <f t="shared" si="32"/>
        <v>0</v>
      </c>
      <c r="K366" s="3">
        <f t="shared" si="32"/>
        <v>0</v>
      </c>
      <c r="L366" s="3">
        <f t="shared" si="32"/>
        <v>0</v>
      </c>
      <c r="M366" s="3">
        <f t="shared" si="32"/>
        <v>0</v>
      </c>
      <c r="N366" s="3">
        <f t="shared" si="32"/>
        <v>0</v>
      </c>
      <c r="O366" s="3">
        <f t="shared" si="32"/>
        <v>0</v>
      </c>
      <c r="P366" s="3">
        <f t="shared" si="32"/>
        <v>0</v>
      </c>
      <c r="Q366" s="3">
        <f t="shared" si="32"/>
        <v>0</v>
      </c>
      <c r="R366" s="3">
        <f t="shared" si="32"/>
        <v>0</v>
      </c>
      <c r="S366" s="3">
        <f t="shared" si="32"/>
        <v>0</v>
      </c>
      <c r="T366" s="3">
        <f t="shared" si="32"/>
        <v>0</v>
      </c>
    </row>
    <row r="368" spans="1:20" ht="14.25">
      <c r="A368" s="13" t="s">
        <v>27</v>
      </c>
      <c r="B368" s="10">
        <f>SUM(B369:T369)</f>
        <v>0</v>
      </c>
      <c r="C368" s="5">
        <f>SUM(B370:T370)</f>
        <v>0</v>
      </c>
      <c r="D368" s="10">
        <f>SUM(B371:T371)</f>
        <v>0</v>
      </c>
      <c r="E368" s="10">
        <f>SUM(B372:T372)</f>
        <v>0</v>
      </c>
      <c r="F368" s="5">
        <f>SUM(C368:E368)</f>
        <v>0</v>
      </c>
      <c r="G368" s="11" t="e">
        <f>C368/F368</f>
        <v>#DIV/0!</v>
      </c>
      <c r="H368" s="11" t="e">
        <f>D368/F368</f>
        <v>#DIV/0!</v>
      </c>
      <c r="I368" s="11" t="e">
        <f>E368/F368</f>
        <v>#DIV/0!</v>
      </c>
      <c r="J368" s="11" t="e">
        <f>F368/B368</f>
        <v>#DIV/0!</v>
      </c>
      <c r="K368" s="10">
        <f>SUM(B373:T373)</f>
        <v>0</v>
      </c>
      <c r="L368" s="11" t="e">
        <f>K368/B368</f>
        <v>#DIV/0!</v>
      </c>
      <c r="M368" s="10">
        <f>SUM(B374:T374)</f>
        <v>0</v>
      </c>
      <c r="N368" s="11" t="e">
        <f>M368/B368</f>
        <v>#DIV/0!</v>
      </c>
      <c r="O368" s="10">
        <f>SUM(B375:T375)</f>
        <v>0</v>
      </c>
      <c r="P368" s="11" t="e">
        <f>O368/B368</f>
        <v>#DIV/0!</v>
      </c>
      <c r="Q368" s="10">
        <f>SUM(B376:T376)</f>
        <v>0</v>
      </c>
      <c r="R368" s="11" t="e">
        <f>Q368/B368</f>
        <v>#DIV/0!</v>
      </c>
      <c r="S368" s="12">
        <f>SUM(B377:T377)</f>
        <v>0</v>
      </c>
      <c r="T368" s="11" t="e">
        <f>S368/B368</f>
        <v>#DIV/0!</v>
      </c>
    </row>
    <row r="369" spans="1:20" ht="14.25">
      <c r="A369" s="14" t="s">
        <v>23</v>
      </c>
      <c r="B369" s="15">
        <v>0</v>
      </c>
      <c r="C369" s="15">
        <v>0</v>
      </c>
      <c r="D369" s="15"/>
      <c r="E369" s="15">
        <v>0</v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 ht="14.25">
      <c r="A370" s="14" t="s">
        <v>24</v>
      </c>
      <c r="B370" s="15">
        <v>0</v>
      </c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14.25">
      <c r="A371" s="16" t="s">
        <v>25</v>
      </c>
      <c r="B371" s="17">
        <v>0</v>
      </c>
      <c r="C371" s="17">
        <v>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ht="14.25">
      <c r="A372" s="18" t="s">
        <v>26</v>
      </c>
      <c r="B372" s="19">
        <v>0</v>
      </c>
      <c r="C372" s="19">
        <v>0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4.25">
      <c r="A373" s="20" t="s">
        <v>11</v>
      </c>
      <c r="B373" s="21">
        <v>0</v>
      </c>
      <c r="C373" s="21">
        <v>0</v>
      </c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</row>
    <row r="374" spans="1:20" ht="14.25">
      <c r="A374" s="22" t="s">
        <v>12</v>
      </c>
      <c r="B374" s="21">
        <v>0</v>
      </c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</row>
    <row r="375" spans="1:20" ht="14.25">
      <c r="A375" s="23" t="s">
        <v>13</v>
      </c>
      <c r="B375" s="24">
        <v>0</v>
      </c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1:20" ht="14.25">
      <c r="A376" s="25" t="s">
        <v>14</v>
      </c>
      <c r="B376" s="26">
        <v>0</v>
      </c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7" t="s">
        <v>15</v>
      </c>
      <c r="B377" s="3">
        <f t="shared" ref="B377:T377" si="33">B369-B370-B371-B372-B373-B374-B375-B376</f>
        <v>0</v>
      </c>
      <c r="C377" s="3">
        <f t="shared" si="33"/>
        <v>0</v>
      </c>
      <c r="D377" s="3">
        <f t="shared" si="33"/>
        <v>0</v>
      </c>
      <c r="E377" s="3">
        <f t="shared" si="33"/>
        <v>0</v>
      </c>
      <c r="F377" s="3">
        <f t="shared" si="33"/>
        <v>0</v>
      </c>
      <c r="G377" s="3">
        <f t="shared" si="33"/>
        <v>0</v>
      </c>
      <c r="H377" s="3">
        <f t="shared" si="33"/>
        <v>0</v>
      </c>
      <c r="I377" s="3">
        <f t="shared" si="33"/>
        <v>0</v>
      </c>
      <c r="J377" s="3">
        <f t="shared" si="33"/>
        <v>0</v>
      </c>
      <c r="K377" s="3">
        <f t="shared" si="33"/>
        <v>0</v>
      </c>
      <c r="L377" s="3">
        <f t="shared" si="33"/>
        <v>0</v>
      </c>
      <c r="M377" s="3">
        <f t="shared" si="33"/>
        <v>0</v>
      </c>
      <c r="N377" s="3">
        <f t="shared" si="33"/>
        <v>0</v>
      </c>
      <c r="O377" s="3">
        <f t="shared" si="33"/>
        <v>0</v>
      </c>
      <c r="P377" s="3">
        <f t="shared" si="33"/>
        <v>0</v>
      </c>
      <c r="Q377" s="3">
        <f t="shared" si="33"/>
        <v>0</v>
      </c>
      <c r="R377" s="3">
        <f t="shared" si="33"/>
        <v>0</v>
      </c>
      <c r="S377" s="3">
        <f t="shared" si="33"/>
        <v>0</v>
      </c>
      <c r="T377" s="3">
        <f t="shared" si="33"/>
        <v>0</v>
      </c>
    </row>
    <row r="379" spans="1:20" ht="14.25">
      <c r="A379" s="13" t="s">
        <v>27</v>
      </c>
      <c r="B379" s="10">
        <f>SUM(B380:T380)</f>
        <v>0</v>
      </c>
      <c r="C379" s="5">
        <f>SUM(B381:T381)</f>
        <v>0</v>
      </c>
      <c r="D379" s="10">
        <f>SUM(B382:T382)</f>
        <v>0</v>
      </c>
      <c r="E379" s="10">
        <f>SUM(B383:T383)</f>
        <v>0</v>
      </c>
      <c r="F379" s="5">
        <f>SUM(C379:E379)</f>
        <v>0</v>
      </c>
      <c r="G379" s="11" t="e">
        <f>C379/F379</f>
        <v>#DIV/0!</v>
      </c>
      <c r="H379" s="11" t="e">
        <f>D379/F379</f>
        <v>#DIV/0!</v>
      </c>
      <c r="I379" s="11" t="e">
        <f>E379/F379</f>
        <v>#DIV/0!</v>
      </c>
      <c r="J379" s="11" t="e">
        <f>F379/B379</f>
        <v>#DIV/0!</v>
      </c>
      <c r="K379" s="10">
        <f>SUM(B384:T384)</f>
        <v>0</v>
      </c>
      <c r="L379" s="11" t="e">
        <f>K379/B379</f>
        <v>#DIV/0!</v>
      </c>
      <c r="M379" s="10">
        <f>SUM(B385:T385)</f>
        <v>0</v>
      </c>
      <c r="N379" s="11" t="e">
        <f>M379/B379</f>
        <v>#DIV/0!</v>
      </c>
      <c r="O379" s="10">
        <f>SUM(B386:T386)</f>
        <v>0</v>
      </c>
      <c r="P379" s="11" t="e">
        <f>O379/B379</f>
        <v>#DIV/0!</v>
      </c>
      <c r="Q379" s="10">
        <f>SUM(B387:T387)</f>
        <v>0</v>
      </c>
      <c r="R379" s="11" t="e">
        <f>Q379/B379</f>
        <v>#DIV/0!</v>
      </c>
      <c r="S379" s="12">
        <f>SUM(B388:T388)</f>
        <v>0</v>
      </c>
      <c r="T379" s="11" t="e">
        <f>S379/B379</f>
        <v>#DIV/0!</v>
      </c>
    </row>
    <row r="380" spans="1:20" ht="14.25">
      <c r="A380" s="14" t="s">
        <v>23</v>
      </c>
      <c r="B380" s="15">
        <v>0</v>
      </c>
      <c r="C380" s="15">
        <v>0</v>
      </c>
      <c r="D380" s="15"/>
      <c r="E380" s="15">
        <v>0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 ht="14.25">
      <c r="A381" s="14" t="s">
        <v>24</v>
      </c>
      <c r="B381" s="15">
        <v>0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1:20" ht="14.25">
      <c r="A382" s="16" t="s">
        <v>25</v>
      </c>
      <c r="B382" s="17">
        <v>0</v>
      </c>
      <c r="C382" s="17">
        <v>0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ht="14.25">
      <c r="A383" s="18" t="s">
        <v>26</v>
      </c>
      <c r="B383" s="19">
        <v>0</v>
      </c>
      <c r="C383" s="19">
        <v>0</v>
      </c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4.25">
      <c r="A384" s="20" t="s">
        <v>11</v>
      </c>
      <c r="B384" s="21">
        <v>0</v>
      </c>
      <c r="C384" s="21">
        <v>0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</row>
    <row r="385" spans="1:20" ht="14.25">
      <c r="A385" s="22" t="s">
        <v>12</v>
      </c>
      <c r="B385" s="21">
        <v>0</v>
      </c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</row>
    <row r="386" spans="1:20" ht="14.25">
      <c r="A386" s="23" t="s">
        <v>13</v>
      </c>
      <c r="B386" s="24">
        <v>0</v>
      </c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1:20" ht="14.25">
      <c r="A387" s="25" t="s">
        <v>14</v>
      </c>
      <c r="B387" s="26">
        <v>0</v>
      </c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7" t="s">
        <v>15</v>
      </c>
      <c r="B388" s="3">
        <f t="shared" ref="B388:T388" si="34">B380-B381-B382-B383-B384-B385-B386-B387</f>
        <v>0</v>
      </c>
      <c r="C388" s="3">
        <f t="shared" si="34"/>
        <v>0</v>
      </c>
      <c r="D388" s="3">
        <f t="shared" si="34"/>
        <v>0</v>
      </c>
      <c r="E388" s="3">
        <f t="shared" si="34"/>
        <v>0</v>
      </c>
      <c r="F388" s="3">
        <f t="shared" si="34"/>
        <v>0</v>
      </c>
      <c r="G388" s="3">
        <f t="shared" si="34"/>
        <v>0</v>
      </c>
      <c r="H388" s="3">
        <f t="shared" si="34"/>
        <v>0</v>
      </c>
      <c r="I388" s="3">
        <f t="shared" si="34"/>
        <v>0</v>
      </c>
      <c r="J388" s="3">
        <f t="shared" si="34"/>
        <v>0</v>
      </c>
      <c r="K388" s="3">
        <f t="shared" si="34"/>
        <v>0</v>
      </c>
      <c r="L388" s="3">
        <f t="shared" si="34"/>
        <v>0</v>
      </c>
      <c r="M388" s="3">
        <f t="shared" si="34"/>
        <v>0</v>
      </c>
      <c r="N388" s="3">
        <f t="shared" si="34"/>
        <v>0</v>
      </c>
      <c r="O388" s="3">
        <f t="shared" si="34"/>
        <v>0</v>
      </c>
      <c r="P388" s="3">
        <f t="shared" si="34"/>
        <v>0</v>
      </c>
      <c r="Q388" s="3">
        <f t="shared" si="34"/>
        <v>0</v>
      </c>
      <c r="R388" s="3">
        <f t="shared" si="34"/>
        <v>0</v>
      </c>
      <c r="S388" s="3">
        <f t="shared" si="34"/>
        <v>0</v>
      </c>
      <c r="T388" s="3">
        <f t="shared" si="34"/>
        <v>0</v>
      </c>
    </row>
    <row r="390" spans="1:20" ht="14.25">
      <c r="A390" s="13" t="s">
        <v>27</v>
      </c>
      <c r="B390" s="10">
        <f>SUM(B391:T391)</f>
        <v>0</v>
      </c>
      <c r="C390" s="5">
        <f>SUM(B392:T392)</f>
        <v>0</v>
      </c>
      <c r="D390" s="10">
        <f>SUM(B393:T393)</f>
        <v>0</v>
      </c>
      <c r="E390" s="10">
        <f>SUM(B394:T394)</f>
        <v>0</v>
      </c>
      <c r="F390" s="5">
        <f>SUM(C390:E390)</f>
        <v>0</v>
      </c>
      <c r="G390" s="11" t="e">
        <f>C390/F390</f>
        <v>#DIV/0!</v>
      </c>
      <c r="H390" s="11" t="e">
        <f>D390/F390</f>
        <v>#DIV/0!</v>
      </c>
      <c r="I390" s="11" t="e">
        <f>E390/F390</f>
        <v>#DIV/0!</v>
      </c>
      <c r="J390" s="11" t="e">
        <f>F390/B390</f>
        <v>#DIV/0!</v>
      </c>
      <c r="K390" s="10">
        <f>SUM(B395:T395)</f>
        <v>0</v>
      </c>
      <c r="L390" s="11" t="e">
        <f>K390/B390</f>
        <v>#DIV/0!</v>
      </c>
      <c r="M390" s="10">
        <f>SUM(B396:T396)</f>
        <v>0</v>
      </c>
      <c r="N390" s="11" t="e">
        <f>M390/B390</f>
        <v>#DIV/0!</v>
      </c>
      <c r="O390" s="10">
        <f>SUM(B397:T397)</f>
        <v>0</v>
      </c>
      <c r="P390" s="11" t="e">
        <f>O390/B390</f>
        <v>#DIV/0!</v>
      </c>
      <c r="Q390" s="10">
        <f>SUM(B398:T398)</f>
        <v>0</v>
      </c>
      <c r="R390" s="11" t="e">
        <f>Q390/B390</f>
        <v>#DIV/0!</v>
      </c>
      <c r="S390" s="12">
        <f>SUM(B399:T399)</f>
        <v>0</v>
      </c>
      <c r="T390" s="11" t="e">
        <f>S390/B390</f>
        <v>#DIV/0!</v>
      </c>
    </row>
    <row r="391" spans="1:20" ht="14.25">
      <c r="A391" s="14" t="s">
        <v>23</v>
      </c>
      <c r="B391" s="15">
        <v>0</v>
      </c>
      <c r="C391" s="15">
        <v>0</v>
      </c>
      <c r="D391" s="15"/>
      <c r="E391" s="15">
        <v>0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1:20" ht="14.25">
      <c r="A392" s="14" t="s">
        <v>24</v>
      </c>
      <c r="B392" s="15">
        <v>0</v>
      </c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1:20" ht="14.25">
      <c r="A393" s="16" t="s">
        <v>25</v>
      </c>
      <c r="B393" s="17">
        <v>0</v>
      </c>
      <c r="C393" s="17">
        <v>0</v>
      </c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ht="14.25">
      <c r="A394" s="18" t="s">
        <v>26</v>
      </c>
      <c r="B394" s="19">
        <v>0</v>
      </c>
      <c r="C394" s="19">
        <v>0</v>
      </c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4.25">
      <c r="A395" s="20" t="s">
        <v>11</v>
      </c>
      <c r="B395" s="21">
        <v>0</v>
      </c>
      <c r="C395" s="21">
        <v>0</v>
      </c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</row>
    <row r="396" spans="1:20" ht="14.25">
      <c r="A396" s="22" t="s">
        <v>12</v>
      </c>
      <c r="B396" s="21">
        <v>0</v>
      </c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</row>
    <row r="397" spans="1:20" ht="14.25">
      <c r="A397" s="23" t="s">
        <v>13</v>
      </c>
      <c r="B397" s="24">
        <v>0</v>
      </c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1:20" ht="14.25">
      <c r="A398" s="25" t="s">
        <v>14</v>
      </c>
      <c r="B398" s="26">
        <v>0</v>
      </c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7" t="s">
        <v>15</v>
      </c>
      <c r="B399" s="3">
        <f t="shared" ref="B399:T399" si="35">B391-B392-B393-B394-B395-B396-B397-B398</f>
        <v>0</v>
      </c>
      <c r="C399" s="3">
        <f t="shared" si="35"/>
        <v>0</v>
      </c>
      <c r="D399" s="3">
        <f t="shared" si="35"/>
        <v>0</v>
      </c>
      <c r="E399" s="3">
        <f t="shared" si="35"/>
        <v>0</v>
      </c>
      <c r="F399" s="3">
        <f t="shared" si="35"/>
        <v>0</v>
      </c>
      <c r="G399" s="3">
        <f t="shared" si="35"/>
        <v>0</v>
      </c>
      <c r="H399" s="3">
        <f t="shared" si="35"/>
        <v>0</v>
      </c>
      <c r="I399" s="3">
        <f t="shared" si="35"/>
        <v>0</v>
      </c>
      <c r="J399" s="3">
        <f t="shared" si="35"/>
        <v>0</v>
      </c>
      <c r="K399" s="3">
        <f t="shared" si="35"/>
        <v>0</v>
      </c>
      <c r="L399" s="3">
        <f t="shared" si="35"/>
        <v>0</v>
      </c>
      <c r="M399" s="3">
        <f t="shared" si="35"/>
        <v>0</v>
      </c>
      <c r="N399" s="3">
        <f t="shared" si="35"/>
        <v>0</v>
      </c>
      <c r="O399" s="3">
        <f t="shared" si="35"/>
        <v>0</v>
      </c>
      <c r="P399" s="3">
        <f t="shared" si="35"/>
        <v>0</v>
      </c>
      <c r="Q399" s="3">
        <f t="shared" si="35"/>
        <v>0</v>
      </c>
      <c r="R399" s="3">
        <f t="shared" si="35"/>
        <v>0</v>
      </c>
      <c r="S399" s="3">
        <f t="shared" si="35"/>
        <v>0</v>
      </c>
      <c r="T399" s="3">
        <f t="shared" si="35"/>
        <v>0</v>
      </c>
    </row>
    <row r="401" spans="1:20" ht="14.25">
      <c r="A401" s="13" t="s">
        <v>27</v>
      </c>
      <c r="B401" s="10">
        <f>SUM(B402:T402)</f>
        <v>0</v>
      </c>
      <c r="C401" s="5">
        <f>SUM(B403:T403)</f>
        <v>0</v>
      </c>
      <c r="D401" s="10">
        <f>SUM(B404:T404)</f>
        <v>0</v>
      </c>
      <c r="E401" s="10">
        <f>SUM(B405:T405)</f>
        <v>0</v>
      </c>
      <c r="F401" s="5">
        <f>SUM(C401:E401)</f>
        <v>0</v>
      </c>
      <c r="G401" s="11" t="e">
        <f>C401/F401</f>
        <v>#DIV/0!</v>
      </c>
      <c r="H401" s="11" t="e">
        <f>D401/F401</f>
        <v>#DIV/0!</v>
      </c>
      <c r="I401" s="11" t="e">
        <f>E401/F401</f>
        <v>#DIV/0!</v>
      </c>
      <c r="J401" s="11" t="e">
        <f>F401/B401</f>
        <v>#DIV/0!</v>
      </c>
      <c r="K401" s="10">
        <f>SUM(B406:T406)</f>
        <v>0</v>
      </c>
      <c r="L401" s="11" t="e">
        <f>K401/B401</f>
        <v>#DIV/0!</v>
      </c>
      <c r="M401" s="10">
        <f>SUM(B407:T407)</f>
        <v>0</v>
      </c>
      <c r="N401" s="11" t="e">
        <f>M401/B401</f>
        <v>#DIV/0!</v>
      </c>
      <c r="O401" s="10">
        <f>SUM(B408:T408)</f>
        <v>0</v>
      </c>
      <c r="P401" s="11" t="e">
        <f>O401/B401</f>
        <v>#DIV/0!</v>
      </c>
      <c r="Q401" s="10">
        <f>SUM(B409:T409)</f>
        <v>0</v>
      </c>
      <c r="R401" s="11" t="e">
        <f>Q401/B401</f>
        <v>#DIV/0!</v>
      </c>
      <c r="S401" s="12">
        <f>SUM(B410:T410)</f>
        <v>0</v>
      </c>
      <c r="T401" s="11" t="e">
        <f>S401/B401</f>
        <v>#DIV/0!</v>
      </c>
    </row>
    <row r="402" spans="1:20" ht="14.25">
      <c r="A402" s="14" t="s">
        <v>23</v>
      </c>
      <c r="B402" s="15">
        <v>0</v>
      </c>
      <c r="C402" s="15">
        <v>0</v>
      </c>
      <c r="D402" s="15"/>
      <c r="E402" s="15">
        <v>0</v>
      </c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1:20" ht="14.25">
      <c r="A403" s="14" t="s">
        <v>24</v>
      </c>
      <c r="B403" s="15">
        <v>0</v>
      </c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1:20" ht="14.25">
      <c r="A404" s="16" t="s">
        <v>25</v>
      </c>
      <c r="B404" s="17">
        <v>0</v>
      </c>
      <c r="C404" s="17">
        <v>0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ht="14.25">
      <c r="A405" s="18" t="s">
        <v>26</v>
      </c>
      <c r="B405" s="19">
        <v>0</v>
      </c>
      <c r="C405" s="19">
        <v>0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4.25">
      <c r="A406" s="20" t="s">
        <v>11</v>
      </c>
      <c r="B406" s="21">
        <v>0</v>
      </c>
      <c r="C406" s="21">
        <v>0</v>
      </c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</row>
    <row r="407" spans="1:20" ht="14.25">
      <c r="A407" s="22" t="s">
        <v>12</v>
      </c>
      <c r="B407" s="21">
        <v>0</v>
      </c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</row>
    <row r="408" spans="1:20" ht="14.25">
      <c r="A408" s="23" t="s">
        <v>13</v>
      </c>
      <c r="B408" s="24">
        <v>0</v>
      </c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spans="1:20" ht="14.25">
      <c r="A409" s="25" t="s">
        <v>14</v>
      </c>
      <c r="B409" s="26">
        <v>0</v>
      </c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7" t="s">
        <v>15</v>
      </c>
      <c r="B410" s="3">
        <f t="shared" ref="B410:T410" si="36">B402-B403-B404-B405-B406-B407-B408-B409</f>
        <v>0</v>
      </c>
      <c r="C410" s="3">
        <f t="shared" si="36"/>
        <v>0</v>
      </c>
      <c r="D410" s="3">
        <f t="shared" si="36"/>
        <v>0</v>
      </c>
      <c r="E410" s="3">
        <f t="shared" si="36"/>
        <v>0</v>
      </c>
      <c r="F410" s="3">
        <f t="shared" si="36"/>
        <v>0</v>
      </c>
      <c r="G410" s="3">
        <f t="shared" si="36"/>
        <v>0</v>
      </c>
      <c r="H410" s="3">
        <f t="shared" si="36"/>
        <v>0</v>
      </c>
      <c r="I410" s="3">
        <f t="shared" si="36"/>
        <v>0</v>
      </c>
      <c r="J410" s="3">
        <f t="shared" si="36"/>
        <v>0</v>
      </c>
      <c r="K410" s="3">
        <f t="shared" si="36"/>
        <v>0</v>
      </c>
      <c r="L410" s="3">
        <f t="shared" si="36"/>
        <v>0</v>
      </c>
      <c r="M410" s="3">
        <f t="shared" si="36"/>
        <v>0</v>
      </c>
      <c r="N410" s="3">
        <f t="shared" si="36"/>
        <v>0</v>
      </c>
      <c r="O410" s="3">
        <f t="shared" si="36"/>
        <v>0</v>
      </c>
      <c r="P410" s="3">
        <f t="shared" si="36"/>
        <v>0</v>
      </c>
      <c r="Q410" s="3">
        <f t="shared" si="36"/>
        <v>0</v>
      </c>
      <c r="R410" s="3">
        <f t="shared" si="36"/>
        <v>0</v>
      </c>
      <c r="S410" s="3">
        <f t="shared" si="36"/>
        <v>0</v>
      </c>
      <c r="T410" s="3">
        <f t="shared" si="36"/>
        <v>0</v>
      </c>
    </row>
    <row r="412" spans="1:20" ht="14.25">
      <c r="A412" s="13" t="s">
        <v>27</v>
      </c>
      <c r="B412" s="10">
        <f>SUM(B413:T413)</f>
        <v>0</v>
      </c>
      <c r="C412" s="5">
        <f>SUM(B414:T414)</f>
        <v>0</v>
      </c>
      <c r="D412" s="10">
        <f>SUM(B415:T415)</f>
        <v>0</v>
      </c>
      <c r="E412" s="10">
        <f>SUM(B416:T416)</f>
        <v>0</v>
      </c>
      <c r="F412" s="5">
        <f>SUM(C412:E412)</f>
        <v>0</v>
      </c>
      <c r="G412" s="11" t="e">
        <f>C412/F412</f>
        <v>#DIV/0!</v>
      </c>
      <c r="H412" s="11" t="e">
        <f>D412/F412</f>
        <v>#DIV/0!</v>
      </c>
      <c r="I412" s="11" t="e">
        <f>E412/F412</f>
        <v>#DIV/0!</v>
      </c>
      <c r="J412" s="11" t="e">
        <f>F412/B412</f>
        <v>#DIV/0!</v>
      </c>
      <c r="K412" s="10">
        <f>SUM(B417:T417)</f>
        <v>0</v>
      </c>
      <c r="L412" s="11" t="e">
        <f>K412/B412</f>
        <v>#DIV/0!</v>
      </c>
      <c r="M412" s="10">
        <f>SUM(B418:T418)</f>
        <v>0</v>
      </c>
      <c r="N412" s="11" t="e">
        <f>M412/B412</f>
        <v>#DIV/0!</v>
      </c>
      <c r="O412" s="10">
        <f>SUM(B419:T419)</f>
        <v>0</v>
      </c>
      <c r="P412" s="11" t="e">
        <f>O412/B412</f>
        <v>#DIV/0!</v>
      </c>
      <c r="Q412" s="10">
        <f>SUM(B420:T420)</f>
        <v>0</v>
      </c>
      <c r="R412" s="11" t="e">
        <f>Q412/B412</f>
        <v>#DIV/0!</v>
      </c>
      <c r="S412" s="12">
        <f>SUM(B421:T421)</f>
        <v>0</v>
      </c>
      <c r="T412" s="11" t="e">
        <f>S412/B412</f>
        <v>#DIV/0!</v>
      </c>
    </row>
    <row r="413" spans="1:20" ht="14.25">
      <c r="A413" s="14" t="s">
        <v>23</v>
      </c>
      <c r="B413" s="15">
        <v>0</v>
      </c>
      <c r="C413" s="15">
        <v>0</v>
      </c>
      <c r="D413" s="15"/>
      <c r="E413" s="15">
        <v>0</v>
      </c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1:20" ht="14.25">
      <c r="A414" s="14" t="s">
        <v>24</v>
      </c>
      <c r="B414" s="15">
        <v>0</v>
      </c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1:20" ht="14.25">
      <c r="A415" s="16" t="s">
        <v>25</v>
      </c>
      <c r="B415" s="17">
        <v>0</v>
      </c>
      <c r="C415" s="17">
        <v>0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ht="14.25">
      <c r="A416" s="18" t="s">
        <v>26</v>
      </c>
      <c r="B416" s="19">
        <v>0</v>
      </c>
      <c r="C416" s="19">
        <v>0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4.25">
      <c r="A417" s="20" t="s">
        <v>11</v>
      </c>
      <c r="B417" s="21">
        <v>0</v>
      </c>
      <c r="C417" s="21">
        <v>0</v>
      </c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</row>
    <row r="418" spans="1:20" ht="14.25">
      <c r="A418" s="22" t="s">
        <v>12</v>
      </c>
      <c r="B418" s="21">
        <v>0</v>
      </c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</row>
    <row r="419" spans="1:20" ht="14.25">
      <c r="A419" s="23" t="s">
        <v>13</v>
      </c>
      <c r="B419" s="24">
        <v>0</v>
      </c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</row>
    <row r="420" spans="1:20" ht="14.25">
      <c r="A420" s="25" t="s">
        <v>14</v>
      </c>
      <c r="B420" s="26">
        <v>0</v>
      </c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7" t="s">
        <v>15</v>
      </c>
      <c r="B421" s="3">
        <f t="shared" ref="B421:T421" si="37">B413-B414-B415-B416-B417-B418-B419-B420</f>
        <v>0</v>
      </c>
      <c r="C421" s="3">
        <f t="shared" si="37"/>
        <v>0</v>
      </c>
      <c r="D421" s="3">
        <f t="shared" si="37"/>
        <v>0</v>
      </c>
      <c r="E421" s="3">
        <f t="shared" si="37"/>
        <v>0</v>
      </c>
      <c r="F421" s="3">
        <f t="shared" si="37"/>
        <v>0</v>
      </c>
      <c r="G421" s="3">
        <f t="shared" si="37"/>
        <v>0</v>
      </c>
      <c r="H421" s="3">
        <f t="shared" si="37"/>
        <v>0</v>
      </c>
      <c r="I421" s="3">
        <f t="shared" si="37"/>
        <v>0</v>
      </c>
      <c r="J421" s="3">
        <f t="shared" si="37"/>
        <v>0</v>
      </c>
      <c r="K421" s="3">
        <f t="shared" si="37"/>
        <v>0</v>
      </c>
      <c r="L421" s="3">
        <f t="shared" si="37"/>
        <v>0</v>
      </c>
      <c r="M421" s="3">
        <f t="shared" si="37"/>
        <v>0</v>
      </c>
      <c r="N421" s="3">
        <f t="shared" si="37"/>
        <v>0</v>
      </c>
      <c r="O421" s="3">
        <f t="shared" si="37"/>
        <v>0</v>
      </c>
      <c r="P421" s="3">
        <f t="shared" si="37"/>
        <v>0</v>
      </c>
      <c r="Q421" s="3">
        <f t="shared" si="37"/>
        <v>0</v>
      </c>
      <c r="R421" s="3">
        <f t="shared" si="37"/>
        <v>0</v>
      </c>
      <c r="S421" s="3">
        <f t="shared" si="37"/>
        <v>0</v>
      </c>
      <c r="T421" s="3">
        <f t="shared" si="37"/>
        <v>0</v>
      </c>
    </row>
    <row r="423" spans="1:20" ht="14.25">
      <c r="A423" s="13" t="s">
        <v>27</v>
      </c>
      <c r="B423" s="10">
        <f>SUM(B424:T424)</f>
        <v>0</v>
      </c>
      <c r="C423" s="5">
        <f>SUM(B425:T425)</f>
        <v>0</v>
      </c>
      <c r="D423" s="10">
        <f>SUM(B426:T426)</f>
        <v>0</v>
      </c>
      <c r="E423" s="10">
        <f>SUM(B427:T427)</f>
        <v>0</v>
      </c>
      <c r="F423" s="5">
        <f>SUM(C423:E423)</f>
        <v>0</v>
      </c>
      <c r="G423" s="11" t="e">
        <f>C423/F423</f>
        <v>#DIV/0!</v>
      </c>
      <c r="H423" s="11" t="e">
        <f>D423/F423</f>
        <v>#DIV/0!</v>
      </c>
      <c r="I423" s="11" t="e">
        <f>E423/F423</f>
        <v>#DIV/0!</v>
      </c>
      <c r="J423" s="11" t="e">
        <f>F423/B423</f>
        <v>#DIV/0!</v>
      </c>
      <c r="K423" s="10">
        <f>SUM(B428:T428)</f>
        <v>0</v>
      </c>
      <c r="L423" s="11" t="e">
        <f>K423/B423</f>
        <v>#DIV/0!</v>
      </c>
      <c r="M423" s="10">
        <f>SUM(B429:T429)</f>
        <v>0</v>
      </c>
      <c r="N423" s="11" t="e">
        <f>M423/B423</f>
        <v>#DIV/0!</v>
      </c>
      <c r="O423" s="10">
        <f>SUM(B430:T430)</f>
        <v>0</v>
      </c>
      <c r="P423" s="11" t="e">
        <f>O423/B423</f>
        <v>#DIV/0!</v>
      </c>
      <c r="Q423" s="10">
        <f>SUM(B431:T431)</f>
        <v>0</v>
      </c>
      <c r="R423" s="11" t="e">
        <f>Q423/B423</f>
        <v>#DIV/0!</v>
      </c>
      <c r="S423" s="12">
        <f>SUM(B432:T432)</f>
        <v>0</v>
      </c>
      <c r="T423" s="11" t="e">
        <f>S423/B423</f>
        <v>#DIV/0!</v>
      </c>
    </row>
    <row r="424" spans="1:20" ht="14.25">
      <c r="A424" s="14" t="s">
        <v>23</v>
      </c>
      <c r="B424" s="15">
        <v>0</v>
      </c>
      <c r="C424" s="15">
        <v>0</v>
      </c>
      <c r="D424" s="15"/>
      <c r="E424" s="15">
        <v>0</v>
      </c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</row>
    <row r="425" spans="1:20" ht="14.25">
      <c r="A425" s="14" t="s">
        <v>24</v>
      </c>
      <c r="B425" s="15">
        <v>0</v>
      </c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</row>
    <row r="426" spans="1:20" ht="14.25">
      <c r="A426" s="16" t="s">
        <v>25</v>
      </c>
      <c r="B426" s="17">
        <v>0</v>
      </c>
      <c r="C426" s="17">
        <v>0</v>
      </c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ht="14.25">
      <c r="A427" s="18" t="s">
        <v>26</v>
      </c>
      <c r="B427" s="19">
        <v>0</v>
      </c>
      <c r="C427" s="19">
        <v>0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ht="14.25">
      <c r="A428" s="20" t="s">
        <v>11</v>
      </c>
      <c r="B428" s="21">
        <v>0</v>
      </c>
      <c r="C428" s="21">
        <v>0</v>
      </c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</row>
    <row r="429" spans="1:20" ht="14.25">
      <c r="A429" s="22" t="s">
        <v>12</v>
      </c>
      <c r="B429" s="21">
        <v>0</v>
      </c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</row>
    <row r="430" spans="1:20" ht="14.25">
      <c r="A430" s="23" t="s">
        <v>13</v>
      </c>
      <c r="B430" s="24">
        <v>0</v>
      </c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</row>
    <row r="431" spans="1:20" ht="14.25">
      <c r="A431" s="25" t="s">
        <v>14</v>
      </c>
      <c r="B431" s="26">
        <v>0</v>
      </c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</row>
    <row r="432" spans="1:20">
      <c r="A432" s="27" t="s">
        <v>15</v>
      </c>
      <c r="B432" s="3">
        <f t="shared" ref="B432:T432" si="38">B424-B425-B426-B427-B428-B429-B430-B431</f>
        <v>0</v>
      </c>
      <c r="C432" s="3">
        <f t="shared" si="38"/>
        <v>0</v>
      </c>
      <c r="D432" s="3">
        <f t="shared" si="38"/>
        <v>0</v>
      </c>
      <c r="E432" s="3">
        <f t="shared" si="38"/>
        <v>0</v>
      </c>
      <c r="F432" s="3">
        <f t="shared" si="38"/>
        <v>0</v>
      </c>
      <c r="G432" s="3">
        <f t="shared" si="38"/>
        <v>0</v>
      </c>
      <c r="H432" s="3">
        <f t="shared" si="38"/>
        <v>0</v>
      </c>
      <c r="I432" s="3">
        <f t="shared" si="38"/>
        <v>0</v>
      </c>
      <c r="J432" s="3">
        <f t="shared" si="38"/>
        <v>0</v>
      </c>
      <c r="K432" s="3">
        <f t="shared" si="38"/>
        <v>0</v>
      </c>
      <c r="L432" s="3">
        <f t="shared" si="38"/>
        <v>0</v>
      </c>
      <c r="M432" s="3">
        <f t="shared" si="38"/>
        <v>0</v>
      </c>
      <c r="N432" s="3">
        <f t="shared" si="38"/>
        <v>0</v>
      </c>
      <c r="O432" s="3">
        <f t="shared" si="38"/>
        <v>0</v>
      </c>
      <c r="P432" s="3">
        <f t="shared" si="38"/>
        <v>0</v>
      </c>
      <c r="Q432" s="3">
        <f t="shared" si="38"/>
        <v>0</v>
      </c>
      <c r="R432" s="3">
        <f t="shared" si="38"/>
        <v>0</v>
      </c>
      <c r="S432" s="3">
        <f t="shared" si="38"/>
        <v>0</v>
      </c>
      <c r="T432" s="3">
        <f t="shared" si="38"/>
        <v>0</v>
      </c>
    </row>
    <row r="434" spans="1:20" ht="14.25">
      <c r="A434" s="13" t="s">
        <v>27</v>
      </c>
      <c r="B434" s="10">
        <f>SUM(B435:T435)</f>
        <v>0</v>
      </c>
      <c r="C434" s="5">
        <f>SUM(B436:T436)</f>
        <v>0</v>
      </c>
      <c r="D434" s="10">
        <f>SUM(B437:T437)</f>
        <v>0</v>
      </c>
      <c r="E434" s="10">
        <f>SUM(B438:T438)</f>
        <v>0</v>
      </c>
      <c r="F434" s="5">
        <f>SUM(C434:E434)</f>
        <v>0</v>
      </c>
      <c r="G434" s="11" t="e">
        <f>C434/F434</f>
        <v>#DIV/0!</v>
      </c>
      <c r="H434" s="11" t="e">
        <f>D434/F434</f>
        <v>#DIV/0!</v>
      </c>
      <c r="I434" s="11" t="e">
        <f>E434/F434</f>
        <v>#DIV/0!</v>
      </c>
      <c r="J434" s="11" t="e">
        <f>F434/B434</f>
        <v>#DIV/0!</v>
      </c>
      <c r="K434" s="10">
        <f>SUM(B439:T439)</f>
        <v>0</v>
      </c>
      <c r="L434" s="11" t="e">
        <f>K434/B434</f>
        <v>#DIV/0!</v>
      </c>
      <c r="M434" s="10">
        <f>SUM(B440:T440)</f>
        <v>0</v>
      </c>
      <c r="N434" s="11" t="e">
        <f>M434/B434</f>
        <v>#DIV/0!</v>
      </c>
      <c r="O434" s="10">
        <f>SUM(B441:T441)</f>
        <v>0</v>
      </c>
      <c r="P434" s="11" t="e">
        <f>O434/B434</f>
        <v>#DIV/0!</v>
      </c>
      <c r="Q434" s="10">
        <f>SUM(B442:T442)</f>
        <v>0</v>
      </c>
      <c r="R434" s="11" t="e">
        <f>Q434/B434</f>
        <v>#DIV/0!</v>
      </c>
      <c r="S434" s="12">
        <f>SUM(B443:T443)</f>
        <v>0</v>
      </c>
      <c r="T434" s="11" t="e">
        <f>S434/B434</f>
        <v>#DIV/0!</v>
      </c>
    </row>
    <row r="435" spans="1:20" ht="14.25">
      <c r="A435" s="14" t="s">
        <v>23</v>
      </c>
      <c r="B435" s="15">
        <v>0</v>
      </c>
      <c r="C435" s="15">
        <v>0</v>
      </c>
      <c r="D435" s="15"/>
      <c r="E435" s="15">
        <v>0</v>
      </c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1:20" ht="14.25">
      <c r="A436" s="14" t="s">
        <v>24</v>
      </c>
      <c r="B436" s="15">
        <v>0</v>
      </c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r="437" spans="1:20" ht="14.25">
      <c r="A437" s="16" t="s">
        <v>25</v>
      </c>
      <c r="B437" s="17">
        <v>0</v>
      </c>
      <c r="C437" s="17">
        <v>0</v>
      </c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ht="14.25">
      <c r="A438" s="18" t="s">
        <v>26</v>
      </c>
      <c r="B438" s="19">
        <v>0</v>
      </c>
      <c r="C438" s="19">
        <v>0</v>
      </c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ht="14.25">
      <c r="A439" s="20" t="s">
        <v>11</v>
      </c>
      <c r="B439" s="21">
        <v>0</v>
      </c>
      <c r="C439" s="21">
        <v>0</v>
      </c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</row>
    <row r="440" spans="1:20" ht="14.25">
      <c r="A440" s="22" t="s">
        <v>12</v>
      </c>
      <c r="B440" s="21">
        <v>0</v>
      </c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</row>
    <row r="441" spans="1:20" ht="14.25">
      <c r="A441" s="23" t="s">
        <v>13</v>
      </c>
      <c r="B441" s="24">
        <v>0</v>
      </c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</row>
    <row r="442" spans="1:20" ht="14.25">
      <c r="A442" s="25" t="s">
        <v>14</v>
      </c>
      <c r="B442" s="26">
        <v>0</v>
      </c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>
      <c r="A443" s="27" t="s">
        <v>15</v>
      </c>
      <c r="B443" s="3">
        <f t="shared" ref="B443:T443" si="39">B435-B436-B437-B438-B439-B440-B441-B442</f>
        <v>0</v>
      </c>
      <c r="C443" s="3">
        <f t="shared" si="39"/>
        <v>0</v>
      </c>
      <c r="D443" s="3">
        <f t="shared" si="39"/>
        <v>0</v>
      </c>
      <c r="E443" s="3">
        <f t="shared" si="39"/>
        <v>0</v>
      </c>
      <c r="F443" s="3">
        <f t="shared" si="39"/>
        <v>0</v>
      </c>
      <c r="G443" s="3">
        <f t="shared" si="39"/>
        <v>0</v>
      </c>
      <c r="H443" s="3">
        <f t="shared" si="39"/>
        <v>0</v>
      </c>
      <c r="I443" s="3">
        <f t="shared" si="39"/>
        <v>0</v>
      </c>
      <c r="J443" s="3">
        <f t="shared" si="39"/>
        <v>0</v>
      </c>
      <c r="K443" s="3">
        <f t="shared" si="39"/>
        <v>0</v>
      </c>
      <c r="L443" s="3">
        <f t="shared" si="39"/>
        <v>0</v>
      </c>
      <c r="M443" s="3">
        <f t="shared" si="39"/>
        <v>0</v>
      </c>
      <c r="N443" s="3">
        <f t="shared" si="39"/>
        <v>0</v>
      </c>
      <c r="O443" s="3">
        <f t="shared" si="39"/>
        <v>0</v>
      </c>
      <c r="P443" s="3">
        <f t="shared" si="39"/>
        <v>0</v>
      </c>
      <c r="Q443" s="3">
        <f t="shared" si="39"/>
        <v>0</v>
      </c>
      <c r="R443" s="3">
        <f t="shared" si="39"/>
        <v>0</v>
      </c>
      <c r="S443" s="3">
        <f t="shared" si="39"/>
        <v>0</v>
      </c>
      <c r="T443" s="3">
        <f t="shared" si="39"/>
        <v>0</v>
      </c>
    </row>
    <row r="445" spans="1:20" ht="14.25">
      <c r="A445" s="13" t="s">
        <v>27</v>
      </c>
      <c r="B445" s="10">
        <f>SUM(B446:T446)</f>
        <v>0</v>
      </c>
      <c r="C445" s="5">
        <f>SUM(B447:T447)</f>
        <v>0</v>
      </c>
      <c r="D445" s="10">
        <f>SUM(B448:T448)</f>
        <v>0</v>
      </c>
      <c r="E445" s="10">
        <f>SUM(B449:T449)</f>
        <v>0</v>
      </c>
      <c r="F445" s="5">
        <f>SUM(C445:E445)</f>
        <v>0</v>
      </c>
      <c r="G445" s="11" t="e">
        <f>C445/F445</f>
        <v>#DIV/0!</v>
      </c>
      <c r="H445" s="11" t="e">
        <f>D445/F445</f>
        <v>#DIV/0!</v>
      </c>
      <c r="I445" s="11" t="e">
        <f>E445/F445</f>
        <v>#DIV/0!</v>
      </c>
      <c r="J445" s="11" t="e">
        <f>F445/B445</f>
        <v>#DIV/0!</v>
      </c>
      <c r="K445" s="10">
        <f>SUM(B450:T450)</f>
        <v>0</v>
      </c>
      <c r="L445" s="11" t="e">
        <f>K445/B445</f>
        <v>#DIV/0!</v>
      </c>
      <c r="M445" s="10">
        <f>SUM(B451:T451)</f>
        <v>0</v>
      </c>
      <c r="N445" s="11" t="e">
        <f>M445/B445</f>
        <v>#DIV/0!</v>
      </c>
      <c r="O445" s="10">
        <f>SUM(B452:T452)</f>
        <v>0</v>
      </c>
      <c r="P445" s="11" t="e">
        <f>O445/B445</f>
        <v>#DIV/0!</v>
      </c>
      <c r="Q445" s="10">
        <f>SUM(B453:T453)</f>
        <v>0</v>
      </c>
      <c r="R445" s="11" t="e">
        <f>Q445/B445</f>
        <v>#DIV/0!</v>
      </c>
      <c r="S445" s="12">
        <f>SUM(B454:T454)</f>
        <v>0</v>
      </c>
      <c r="T445" s="11" t="e">
        <f>S445/B445</f>
        <v>#DIV/0!</v>
      </c>
    </row>
    <row r="446" spans="1:20" ht="14.25">
      <c r="A446" s="14" t="s">
        <v>23</v>
      </c>
      <c r="B446" s="15">
        <v>0</v>
      </c>
      <c r="C446" s="15">
        <v>0</v>
      </c>
      <c r="D446" s="15"/>
      <c r="E446" s="15">
        <v>0</v>
      </c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</row>
    <row r="447" spans="1:20" ht="14.25">
      <c r="A447" s="14" t="s">
        <v>24</v>
      </c>
      <c r="B447" s="15">
        <v>0</v>
      </c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</row>
    <row r="448" spans="1:20" ht="14.25">
      <c r="A448" s="16" t="s">
        <v>25</v>
      </c>
      <c r="B448" s="17">
        <v>0</v>
      </c>
      <c r="C448" s="17">
        <v>0</v>
      </c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ht="14.25">
      <c r="A449" s="18" t="s">
        <v>26</v>
      </c>
      <c r="B449" s="19">
        <v>0</v>
      </c>
      <c r="C449" s="19">
        <v>0</v>
      </c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 ht="14.25">
      <c r="A450" s="20" t="s">
        <v>11</v>
      </c>
      <c r="B450" s="21">
        <v>0</v>
      </c>
      <c r="C450" s="21">
        <v>0</v>
      </c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</row>
    <row r="451" spans="1:20" ht="14.25">
      <c r="A451" s="22" t="s">
        <v>12</v>
      </c>
      <c r="B451" s="21">
        <v>0</v>
      </c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</row>
    <row r="452" spans="1:20" ht="14.25">
      <c r="A452" s="23" t="s">
        <v>13</v>
      </c>
      <c r="B452" s="24">
        <v>0</v>
      </c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</row>
    <row r="453" spans="1:20" ht="14.25">
      <c r="A453" s="25" t="s">
        <v>14</v>
      </c>
      <c r="B453" s="26">
        <v>0</v>
      </c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</row>
    <row r="454" spans="1:20">
      <c r="A454" s="27" t="s">
        <v>15</v>
      </c>
      <c r="B454" s="3">
        <f t="shared" ref="B454:T454" si="40">B446-B447-B448-B449-B450-B451-B452-B453</f>
        <v>0</v>
      </c>
      <c r="C454" s="3">
        <f t="shared" si="40"/>
        <v>0</v>
      </c>
      <c r="D454" s="3">
        <f t="shared" si="40"/>
        <v>0</v>
      </c>
      <c r="E454" s="3">
        <f t="shared" si="40"/>
        <v>0</v>
      </c>
      <c r="F454" s="3">
        <f t="shared" si="40"/>
        <v>0</v>
      </c>
      <c r="G454" s="3">
        <f t="shared" si="40"/>
        <v>0</v>
      </c>
      <c r="H454" s="3">
        <f t="shared" si="40"/>
        <v>0</v>
      </c>
      <c r="I454" s="3">
        <f t="shared" si="40"/>
        <v>0</v>
      </c>
      <c r="J454" s="3">
        <f t="shared" si="40"/>
        <v>0</v>
      </c>
      <c r="K454" s="3">
        <f t="shared" si="40"/>
        <v>0</v>
      </c>
      <c r="L454" s="3">
        <f t="shared" si="40"/>
        <v>0</v>
      </c>
      <c r="M454" s="3">
        <f t="shared" si="40"/>
        <v>0</v>
      </c>
      <c r="N454" s="3">
        <f t="shared" si="40"/>
        <v>0</v>
      </c>
      <c r="O454" s="3">
        <f t="shared" si="40"/>
        <v>0</v>
      </c>
      <c r="P454" s="3">
        <f t="shared" si="40"/>
        <v>0</v>
      </c>
      <c r="Q454" s="3">
        <f t="shared" si="40"/>
        <v>0</v>
      </c>
      <c r="R454" s="3">
        <f t="shared" si="40"/>
        <v>0</v>
      </c>
      <c r="S454" s="3">
        <f t="shared" si="40"/>
        <v>0</v>
      </c>
      <c r="T454" s="3">
        <f t="shared" si="40"/>
        <v>0</v>
      </c>
    </row>
  </sheetData>
  <mergeCells count="1">
    <mergeCell ref="A1:T1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31"/>
  <sheetViews>
    <sheetView zoomScale="70" zoomScaleNormal="70" workbookViewId="0">
      <selection activeCell="S15" sqref="S15"/>
    </sheetView>
  </sheetViews>
  <sheetFormatPr defaultColWidth="18.375" defaultRowHeight="13.5"/>
  <cols>
    <col min="1" max="1" width="18.375" style="28"/>
    <col min="2" max="6" width="11.25" style="28" customWidth="1"/>
    <col min="7" max="10" width="10.5" style="28" customWidth="1"/>
    <col min="11" max="11" width="9.875" style="28" customWidth="1"/>
    <col min="12" max="12" width="8.375" style="28" customWidth="1"/>
    <col min="13" max="13" width="9.875" style="28" customWidth="1"/>
    <col min="14" max="14" width="8.375" style="28" customWidth="1"/>
    <col min="15" max="15" width="9.875" style="28" customWidth="1"/>
    <col min="16" max="16" width="8.375" style="28" customWidth="1"/>
    <col min="17" max="17" width="9.875" style="28" customWidth="1"/>
    <col min="18" max="18" width="8.375" style="28" customWidth="1"/>
    <col min="19" max="19" width="9.875" style="28" customWidth="1"/>
    <col min="20" max="20" width="8.37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85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customFormat="1" ht="14.25">
      <c r="A5" s="13" t="s">
        <v>56</v>
      </c>
      <c r="B5" s="10">
        <v>27000</v>
      </c>
      <c r="C5" s="5">
        <v>26858</v>
      </c>
      <c r="D5" s="10">
        <v>0</v>
      </c>
      <c r="E5" s="10">
        <v>0</v>
      </c>
      <c r="F5" s="5">
        <f t="shared" ref="F5:F22" si="0">SUM(C5:E5)</f>
        <v>26858</v>
      </c>
      <c r="G5" s="11">
        <f t="shared" ref="G5:G22" si="1">C5/F5</f>
        <v>1</v>
      </c>
      <c r="H5" s="11">
        <f t="shared" ref="H5:H22" si="2">D5/F5</f>
        <v>0</v>
      </c>
      <c r="I5" s="11">
        <f t="shared" ref="I5:I22" si="3">E5/F5</f>
        <v>0</v>
      </c>
      <c r="J5" s="11">
        <f t="shared" ref="J5:J22" si="4">F5/B5</f>
        <v>0.9947407407407407</v>
      </c>
      <c r="K5" s="10">
        <v>0</v>
      </c>
      <c r="L5" s="36">
        <f t="shared" ref="L5:L22" si="5">K5/B5</f>
        <v>0</v>
      </c>
      <c r="M5" s="10">
        <v>20</v>
      </c>
      <c r="N5" s="11">
        <f t="shared" ref="N5:N22" si="6">M5/B5</f>
        <v>7.407407407407407E-4</v>
      </c>
      <c r="O5" s="10">
        <v>22</v>
      </c>
      <c r="P5" s="11">
        <f t="shared" ref="P5:P22" si="7">O5/B5</f>
        <v>8.1481481481481476E-4</v>
      </c>
      <c r="Q5" s="10">
        <v>0</v>
      </c>
      <c r="R5" s="11">
        <v>0</v>
      </c>
      <c r="S5" s="12">
        <f t="shared" ref="S5:S22" si="8">B5-C5-D5-E5-K5-M5-O5-Q5</f>
        <v>100</v>
      </c>
      <c r="T5" s="11">
        <f t="shared" ref="T5:T22" si="9">S5/B5</f>
        <v>3.7037037037037038E-3</v>
      </c>
    </row>
    <row r="6" spans="1:20" customFormat="1" ht="14.25">
      <c r="A6" s="13" t="s">
        <v>57</v>
      </c>
      <c r="B6" s="10">
        <v>13000</v>
      </c>
      <c r="C6" s="5">
        <v>12939</v>
      </c>
      <c r="D6" s="10">
        <v>11</v>
      </c>
      <c r="E6" s="10">
        <v>0</v>
      </c>
      <c r="F6" s="5">
        <f t="shared" si="0"/>
        <v>12950</v>
      </c>
      <c r="G6" s="11">
        <f t="shared" si="1"/>
        <v>0.99915057915057914</v>
      </c>
      <c r="H6" s="11">
        <f t="shared" si="2"/>
        <v>8.4942084942084945E-4</v>
      </c>
      <c r="I6" s="11">
        <f t="shared" si="3"/>
        <v>0</v>
      </c>
      <c r="J6" s="11">
        <f t="shared" si="4"/>
        <v>0.99615384615384617</v>
      </c>
      <c r="K6" s="10">
        <v>0</v>
      </c>
      <c r="L6" s="36">
        <f t="shared" si="5"/>
        <v>0</v>
      </c>
      <c r="M6" s="10">
        <v>4</v>
      </c>
      <c r="N6" s="11">
        <f t="shared" si="6"/>
        <v>3.076923076923077E-4</v>
      </c>
      <c r="O6" s="10">
        <v>16</v>
      </c>
      <c r="P6" s="11">
        <f t="shared" si="7"/>
        <v>1.2307692307692308E-3</v>
      </c>
      <c r="Q6" s="10">
        <v>25</v>
      </c>
      <c r="R6" s="11">
        <v>0</v>
      </c>
      <c r="S6" s="12">
        <f t="shared" si="8"/>
        <v>5</v>
      </c>
      <c r="T6" s="11">
        <f t="shared" si="9"/>
        <v>3.8461538461538462E-4</v>
      </c>
    </row>
    <row r="7" spans="1:20" customFormat="1" ht="14.25">
      <c r="A7" s="13" t="s">
        <v>60</v>
      </c>
      <c r="B7" s="10">
        <v>365300</v>
      </c>
      <c r="C7" s="5">
        <v>364255</v>
      </c>
      <c r="D7" s="10">
        <v>1</v>
      </c>
      <c r="E7" s="10">
        <v>0</v>
      </c>
      <c r="F7" s="5">
        <f t="shared" si="0"/>
        <v>364256</v>
      </c>
      <c r="G7" s="11">
        <f t="shared" si="1"/>
        <v>0.99999725467802869</v>
      </c>
      <c r="H7" s="11">
        <f t="shared" si="2"/>
        <v>2.7453219713608013E-6</v>
      </c>
      <c r="I7" s="11">
        <f t="shared" si="3"/>
        <v>0</v>
      </c>
      <c r="J7" s="11">
        <f t="shared" si="4"/>
        <v>0.99714207500684371</v>
      </c>
      <c r="K7" s="10">
        <v>6</v>
      </c>
      <c r="L7" s="36">
        <f t="shared" si="5"/>
        <v>1.6424856282507527E-5</v>
      </c>
      <c r="M7" s="10">
        <v>221</v>
      </c>
      <c r="N7" s="11">
        <f t="shared" si="6"/>
        <v>6.0498220640569397E-4</v>
      </c>
      <c r="O7" s="10">
        <v>417</v>
      </c>
      <c r="P7" s="11">
        <f t="shared" si="7"/>
        <v>1.1415275116342732E-3</v>
      </c>
      <c r="Q7" s="10">
        <v>63</v>
      </c>
      <c r="R7" s="11">
        <v>0</v>
      </c>
      <c r="S7" s="12">
        <f t="shared" si="8"/>
        <v>337</v>
      </c>
      <c r="T7" s="11">
        <f t="shared" si="9"/>
        <v>9.2252942786750613E-4</v>
      </c>
    </row>
    <row r="8" spans="1:20" customFormat="1" ht="14.25">
      <c r="A8" s="13" t="s">
        <v>74</v>
      </c>
      <c r="B8" s="10">
        <v>277200</v>
      </c>
      <c r="C8" s="5">
        <v>276086</v>
      </c>
      <c r="D8" s="10">
        <v>75</v>
      </c>
      <c r="E8" s="10">
        <v>0</v>
      </c>
      <c r="F8" s="5">
        <f t="shared" si="0"/>
        <v>276161</v>
      </c>
      <c r="G8" s="11">
        <f t="shared" si="1"/>
        <v>0.99972841929164513</v>
      </c>
      <c r="H8" s="11">
        <f t="shared" si="2"/>
        <v>2.7158070835490891E-4</v>
      </c>
      <c r="I8" s="11">
        <f t="shared" si="3"/>
        <v>0</v>
      </c>
      <c r="J8" s="11">
        <f t="shared" si="4"/>
        <v>0.99625180375180378</v>
      </c>
      <c r="K8" s="10">
        <v>4</v>
      </c>
      <c r="L8" s="36">
        <f t="shared" si="5"/>
        <v>1.443001443001443E-5</v>
      </c>
      <c r="M8" s="10">
        <v>202</v>
      </c>
      <c r="N8" s="11">
        <f t="shared" si="6"/>
        <v>7.2871572871572872E-4</v>
      </c>
      <c r="O8" s="10">
        <v>433</v>
      </c>
      <c r="P8" s="11">
        <f t="shared" si="7"/>
        <v>1.5620490620490621E-3</v>
      </c>
      <c r="Q8" s="10">
        <v>58</v>
      </c>
      <c r="R8" s="11">
        <v>0</v>
      </c>
      <c r="S8" s="12">
        <f t="shared" si="8"/>
        <v>342</v>
      </c>
      <c r="T8" s="11">
        <f t="shared" si="9"/>
        <v>1.2337662337662339E-3</v>
      </c>
    </row>
    <row r="9" spans="1:20" customFormat="1" ht="14.25">
      <c r="A9" s="13" t="s">
        <v>61</v>
      </c>
      <c r="B9" s="10">
        <v>175600</v>
      </c>
      <c r="C9" s="5">
        <f>174879-150</f>
        <v>174729</v>
      </c>
      <c r="D9" s="10">
        <v>0</v>
      </c>
      <c r="E9" s="10">
        <v>0</v>
      </c>
      <c r="F9" s="5">
        <f t="shared" si="0"/>
        <v>174729</v>
      </c>
      <c r="G9" s="11">
        <f t="shared" si="1"/>
        <v>1</v>
      </c>
      <c r="H9" s="11">
        <f t="shared" si="2"/>
        <v>0</v>
      </c>
      <c r="I9" s="11">
        <f t="shared" si="3"/>
        <v>0</v>
      </c>
      <c r="J9" s="11">
        <f t="shared" si="4"/>
        <v>0.99503986332574035</v>
      </c>
      <c r="K9" s="10">
        <v>0</v>
      </c>
      <c r="L9" s="36">
        <f t="shared" si="5"/>
        <v>0</v>
      </c>
      <c r="M9" s="10">
        <v>226</v>
      </c>
      <c r="N9" s="11">
        <f t="shared" si="6"/>
        <v>1.2870159453302961E-3</v>
      </c>
      <c r="O9" s="10">
        <v>395</v>
      </c>
      <c r="P9" s="11">
        <f t="shared" si="7"/>
        <v>2.2494305239179955E-3</v>
      </c>
      <c r="Q9" s="10">
        <v>91</v>
      </c>
      <c r="R9" s="11">
        <v>0</v>
      </c>
      <c r="S9" s="12">
        <f t="shared" si="8"/>
        <v>159</v>
      </c>
      <c r="T9" s="11">
        <f t="shared" si="9"/>
        <v>9.0546697038724371E-4</v>
      </c>
    </row>
    <row r="10" spans="1:20" customFormat="1" ht="14.25">
      <c r="A10" s="13" t="s">
        <v>79</v>
      </c>
      <c r="B10" s="10">
        <v>10850</v>
      </c>
      <c r="C10" s="5">
        <f>10830-210</f>
        <v>10620</v>
      </c>
      <c r="D10" s="10">
        <v>0</v>
      </c>
      <c r="E10" s="10">
        <v>0</v>
      </c>
      <c r="F10" s="5">
        <f t="shared" si="0"/>
        <v>10620</v>
      </c>
      <c r="G10" s="11">
        <f t="shared" si="1"/>
        <v>1</v>
      </c>
      <c r="H10" s="11">
        <f t="shared" si="2"/>
        <v>0</v>
      </c>
      <c r="I10" s="11">
        <f t="shared" si="3"/>
        <v>0</v>
      </c>
      <c r="J10" s="11">
        <f t="shared" si="4"/>
        <v>0.97880184331797238</v>
      </c>
      <c r="K10" s="10">
        <v>0</v>
      </c>
      <c r="L10" s="36">
        <f t="shared" si="5"/>
        <v>0</v>
      </c>
      <c r="M10" s="10">
        <v>12</v>
      </c>
      <c r="N10" s="11">
        <f t="shared" si="6"/>
        <v>1.1059907834101382E-3</v>
      </c>
      <c r="O10" s="10">
        <v>8</v>
      </c>
      <c r="P10" s="11">
        <f t="shared" si="7"/>
        <v>7.3732718894009217E-4</v>
      </c>
      <c r="Q10" s="10">
        <v>105</v>
      </c>
      <c r="R10" s="11">
        <v>0</v>
      </c>
      <c r="S10" s="12">
        <f t="shared" si="8"/>
        <v>105</v>
      </c>
      <c r="T10" s="11">
        <f t="shared" si="9"/>
        <v>9.6774193548387101E-3</v>
      </c>
    </row>
    <row r="11" spans="1:20" customFormat="1" ht="14.25">
      <c r="A11" s="13" t="s">
        <v>63</v>
      </c>
      <c r="B11" s="10">
        <v>180250</v>
      </c>
      <c r="C11" s="5">
        <f>177970+1700</f>
        <v>179670</v>
      </c>
      <c r="D11" s="10">
        <v>103</v>
      </c>
      <c r="E11" s="10">
        <v>0</v>
      </c>
      <c r="F11" s="5">
        <f t="shared" si="0"/>
        <v>179773</v>
      </c>
      <c r="G11" s="11">
        <f t="shared" si="1"/>
        <v>0.99942705523076325</v>
      </c>
      <c r="H11" s="11">
        <f t="shared" si="2"/>
        <v>5.7294476923675972E-4</v>
      </c>
      <c r="I11" s="11">
        <f t="shared" si="3"/>
        <v>0</v>
      </c>
      <c r="J11" s="11">
        <f t="shared" si="4"/>
        <v>0.99735367545076281</v>
      </c>
      <c r="K11" s="10">
        <v>2</v>
      </c>
      <c r="L11" s="36">
        <f t="shared" si="5"/>
        <v>1.1095700416088765E-5</v>
      </c>
      <c r="M11" s="10">
        <v>51</v>
      </c>
      <c r="N11" s="11">
        <f t="shared" si="6"/>
        <v>2.8294036061026352E-4</v>
      </c>
      <c r="O11" s="10">
        <v>124</v>
      </c>
      <c r="P11" s="11">
        <f t="shared" si="7"/>
        <v>6.8793342579750343E-4</v>
      </c>
      <c r="Q11" s="10">
        <v>136</v>
      </c>
      <c r="R11" s="11">
        <v>0</v>
      </c>
      <c r="S11" s="12">
        <f t="shared" si="8"/>
        <v>164</v>
      </c>
      <c r="T11" s="11">
        <f t="shared" si="9"/>
        <v>9.0984743411927881E-4</v>
      </c>
    </row>
    <row r="12" spans="1:20" customFormat="1" ht="14.25">
      <c r="A12" s="13" t="s">
        <v>64</v>
      </c>
      <c r="B12" s="10">
        <v>10500</v>
      </c>
      <c r="C12" s="5">
        <v>10400</v>
      </c>
      <c r="D12" s="10">
        <v>0</v>
      </c>
      <c r="E12" s="10">
        <v>0</v>
      </c>
      <c r="F12" s="5">
        <f t="shared" si="0"/>
        <v>10400</v>
      </c>
      <c r="G12" s="11">
        <f t="shared" si="1"/>
        <v>1</v>
      </c>
      <c r="H12" s="11">
        <f t="shared" si="2"/>
        <v>0</v>
      </c>
      <c r="I12" s="11">
        <f t="shared" si="3"/>
        <v>0</v>
      </c>
      <c r="J12" s="11">
        <f t="shared" si="4"/>
        <v>0.99047619047619051</v>
      </c>
      <c r="K12" s="10">
        <v>0</v>
      </c>
      <c r="L12" s="36">
        <f t="shared" si="5"/>
        <v>0</v>
      </c>
      <c r="M12" s="10">
        <v>7</v>
      </c>
      <c r="N12" s="11">
        <f t="shared" si="6"/>
        <v>6.6666666666666664E-4</v>
      </c>
      <c r="O12" s="10">
        <v>8</v>
      </c>
      <c r="P12" s="11">
        <f t="shared" si="7"/>
        <v>7.6190476190476193E-4</v>
      </c>
      <c r="Q12" s="10">
        <v>35</v>
      </c>
      <c r="R12" s="11">
        <v>0</v>
      </c>
      <c r="S12" s="12">
        <f t="shared" si="8"/>
        <v>50</v>
      </c>
      <c r="T12" s="11">
        <f t="shared" si="9"/>
        <v>4.7619047619047623E-3</v>
      </c>
    </row>
    <row r="13" spans="1:20" customFormat="1" ht="14.25">
      <c r="A13" s="13" t="s">
        <v>65</v>
      </c>
      <c r="B13" s="10">
        <v>12300</v>
      </c>
      <c r="C13" s="5">
        <v>12200</v>
      </c>
      <c r="D13" s="10">
        <v>0</v>
      </c>
      <c r="E13" s="10">
        <v>0</v>
      </c>
      <c r="F13" s="5">
        <f t="shared" si="0"/>
        <v>12200</v>
      </c>
      <c r="G13" s="11">
        <f t="shared" si="1"/>
        <v>1</v>
      </c>
      <c r="H13" s="11">
        <f t="shared" si="2"/>
        <v>0</v>
      </c>
      <c r="I13" s="11">
        <f t="shared" si="3"/>
        <v>0</v>
      </c>
      <c r="J13" s="11">
        <f t="shared" si="4"/>
        <v>0.99186991869918695</v>
      </c>
      <c r="K13" s="10">
        <v>0</v>
      </c>
      <c r="L13" s="36">
        <f t="shared" si="5"/>
        <v>0</v>
      </c>
      <c r="M13" s="10">
        <v>20</v>
      </c>
      <c r="N13" s="11">
        <f t="shared" si="6"/>
        <v>1.6260162601626016E-3</v>
      </c>
      <c r="O13" s="10">
        <v>50</v>
      </c>
      <c r="P13" s="11">
        <f t="shared" si="7"/>
        <v>4.0650406504065045E-3</v>
      </c>
      <c r="Q13" s="10">
        <v>21</v>
      </c>
      <c r="R13" s="11">
        <v>0</v>
      </c>
      <c r="S13" s="12">
        <f t="shared" si="8"/>
        <v>9</v>
      </c>
      <c r="T13" s="11">
        <f t="shared" si="9"/>
        <v>7.3170731707317073E-4</v>
      </c>
    </row>
    <row r="14" spans="1:20" customFormat="1" ht="14.25">
      <c r="A14" s="13" t="s">
        <v>66</v>
      </c>
      <c r="B14" s="10">
        <v>4450</v>
      </c>
      <c r="C14" s="5">
        <v>4427</v>
      </c>
      <c r="D14" s="10">
        <v>0</v>
      </c>
      <c r="E14" s="10">
        <v>0</v>
      </c>
      <c r="F14" s="5">
        <f t="shared" si="0"/>
        <v>4427</v>
      </c>
      <c r="G14" s="11">
        <f t="shared" si="1"/>
        <v>1</v>
      </c>
      <c r="H14" s="11">
        <f t="shared" si="2"/>
        <v>0</v>
      </c>
      <c r="I14" s="11">
        <f t="shared" si="3"/>
        <v>0</v>
      </c>
      <c r="J14" s="11">
        <f t="shared" si="4"/>
        <v>0.99483146067415729</v>
      </c>
      <c r="K14" s="10">
        <v>0</v>
      </c>
      <c r="L14" s="36">
        <f t="shared" si="5"/>
        <v>0</v>
      </c>
      <c r="M14" s="10">
        <v>1</v>
      </c>
      <c r="N14" s="11">
        <f t="shared" si="6"/>
        <v>2.2471910112359551E-4</v>
      </c>
      <c r="O14" s="10">
        <v>2</v>
      </c>
      <c r="P14" s="11">
        <f t="shared" si="7"/>
        <v>4.4943820224719103E-4</v>
      </c>
      <c r="Q14" s="10">
        <v>19</v>
      </c>
      <c r="R14" s="11">
        <v>0</v>
      </c>
      <c r="S14" s="12">
        <f t="shared" si="8"/>
        <v>1</v>
      </c>
      <c r="T14" s="11">
        <f t="shared" si="9"/>
        <v>2.2471910112359551E-4</v>
      </c>
    </row>
    <row r="15" spans="1:20" s="39" customFormat="1" ht="14.25">
      <c r="A15" s="37" t="s">
        <v>49</v>
      </c>
      <c r="B15" s="38">
        <f>SUM(B5:B14)</f>
        <v>1076450</v>
      </c>
      <c r="C15" s="38">
        <f>SUM(C5:C14)</f>
        <v>1072184</v>
      </c>
      <c r="D15" s="38">
        <f>SUM(D5:D14)</f>
        <v>190</v>
      </c>
      <c r="E15" s="38">
        <f>SUM(E5:E14)</f>
        <v>0</v>
      </c>
      <c r="F15" s="5">
        <f t="shared" si="0"/>
        <v>1072374</v>
      </c>
      <c r="G15" s="11">
        <f t="shared" si="1"/>
        <v>0.99982282300764469</v>
      </c>
      <c r="H15" s="11">
        <f t="shared" si="2"/>
        <v>1.7717699235527903E-4</v>
      </c>
      <c r="I15" s="11">
        <f t="shared" si="3"/>
        <v>0</v>
      </c>
      <c r="J15" s="11">
        <f t="shared" si="4"/>
        <v>0.99621347949277717</v>
      </c>
      <c r="K15" s="38">
        <f>SUM(K5:K14)</f>
        <v>12</v>
      </c>
      <c r="L15" s="36">
        <f t="shared" si="5"/>
        <v>1.1147754192020066E-5</v>
      </c>
      <c r="M15" s="38">
        <f>SUM(M5:M14)</f>
        <v>764</v>
      </c>
      <c r="N15" s="11">
        <f t="shared" si="6"/>
        <v>7.0974035022527754E-4</v>
      </c>
      <c r="O15" s="38">
        <f>SUM(O5:O14)</f>
        <v>1475</v>
      </c>
      <c r="P15" s="11">
        <f t="shared" si="7"/>
        <v>1.3702447861024664E-3</v>
      </c>
      <c r="Q15" s="38">
        <f>SUM(Q5:Q14)</f>
        <v>553</v>
      </c>
      <c r="R15" s="11">
        <f t="shared" ref="R15:R22" si="10">Q15/B15</f>
        <v>5.1372567234892472E-4</v>
      </c>
      <c r="S15" s="12">
        <f t="shared" si="8"/>
        <v>1272</v>
      </c>
      <c r="T15" s="11">
        <f t="shared" si="9"/>
        <v>1.1816619443541271E-3</v>
      </c>
    </row>
    <row r="16" spans="1:20" s="39" customFormat="1" ht="14.25">
      <c r="A16" s="37"/>
      <c r="B16" s="38"/>
      <c r="C16" s="38"/>
      <c r="D16" s="38"/>
      <c r="E16" s="38"/>
      <c r="F16" s="5"/>
      <c r="G16" s="11"/>
      <c r="H16" s="11"/>
      <c r="I16" s="11"/>
      <c r="J16" s="11"/>
      <c r="K16" s="38"/>
      <c r="L16" s="36"/>
      <c r="M16" s="38"/>
      <c r="N16" s="11"/>
      <c r="O16" s="38"/>
      <c r="P16" s="11"/>
      <c r="Q16" s="38"/>
      <c r="R16" s="11"/>
      <c r="S16" s="12"/>
      <c r="T16" s="11"/>
    </row>
    <row r="17" spans="1:20" customFormat="1" ht="14.25">
      <c r="A17" s="13" t="s">
        <v>69</v>
      </c>
      <c r="B17" s="10">
        <v>670250</v>
      </c>
      <c r="C17" s="5">
        <v>668450</v>
      </c>
      <c r="D17" s="10">
        <f>814-100</f>
        <v>714</v>
      </c>
      <c r="E17" s="10">
        <v>147</v>
      </c>
      <c r="F17" s="5">
        <f t="shared" si="0"/>
        <v>669311</v>
      </c>
      <c r="G17" s="11">
        <f t="shared" si="1"/>
        <v>0.99871360249570085</v>
      </c>
      <c r="H17" s="11">
        <f t="shared" si="2"/>
        <v>1.0667686621017734E-3</v>
      </c>
      <c r="I17" s="11">
        <f t="shared" si="3"/>
        <v>2.1962884219742392E-4</v>
      </c>
      <c r="J17" s="11">
        <f t="shared" si="4"/>
        <v>0.99859903021260721</v>
      </c>
      <c r="K17" s="10">
        <v>44</v>
      </c>
      <c r="L17" s="36">
        <f t="shared" si="5"/>
        <v>6.5647146587094368E-5</v>
      </c>
      <c r="M17" s="10">
        <v>112</v>
      </c>
      <c r="N17" s="11">
        <f t="shared" si="6"/>
        <v>1.6710182767624022E-4</v>
      </c>
      <c r="O17" s="10">
        <v>570</v>
      </c>
      <c r="P17" s="11">
        <f t="shared" si="7"/>
        <v>8.5042894442372246E-4</v>
      </c>
      <c r="Q17" s="10">
        <v>195</v>
      </c>
      <c r="R17" s="11">
        <v>0</v>
      </c>
      <c r="S17" s="12">
        <f t="shared" si="8"/>
        <v>18</v>
      </c>
      <c r="T17" s="11">
        <f t="shared" si="9"/>
        <v>2.6855650876538606E-5</v>
      </c>
    </row>
    <row r="18" spans="1:20" customFormat="1" ht="14.25">
      <c r="A18" s="13" t="s">
        <v>84</v>
      </c>
      <c r="B18" s="10">
        <v>9900</v>
      </c>
      <c r="C18" s="5">
        <v>9900</v>
      </c>
      <c r="D18" s="10">
        <v>0</v>
      </c>
      <c r="E18" s="10">
        <v>0</v>
      </c>
      <c r="F18" s="5">
        <f t="shared" si="0"/>
        <v>9900</v>
      </c>
      <c r="G18" s="11">
        <f t="shared" si="1"/>
        <v>1</v>
      </c>
      <c r="H18" s="11">
        <f t="shared" si="2"/>
        <v>0</v>
      </c>
      <c r="I18" s="11">
        <f t="shared" si="3"/>
        <v>0</v>
      </c>
      <c r="J18" s="11">
        <f t="shared" si="4"/>
        <v>1</v>
      </c>
      <c r="K18" s="10">
        <v>0</v>
      </c>
      <c r="L18" s="36">
        <f t="shared" si="5"/>
        <v>0</v>
      </c>
      <c r="M18" s="10">
        <v>0</v>
      </c>
      <c r="N18" s="11">
        <f t="shared" si="6"/>
        <v>0</v>
      </c>
      <c r="O18" s="10">
        <v>0</v>
      </c>
      <c r="P18" s="11">
        <f t="shared" si="7"/>
        <v>0</v>
      </c>
      <c r="Q18" s="10">
        <v>0</v>
      </c>
      <c r="R18" s="11">
        <v>0</v>
      </c>
      <c r="S18" s="12">
        <f t="shared" si="8"/>
        <v>0</v>
      </c>
      <c r="T18" s="11">
        <f t="shared" si="9"/>
        <v>0</v>
      </c>
    </row>
    <row r="19" spans="1:20" s="40" customFormat="1" ht="14.25">
      <c r="A19" s="37" t="s">
        <v>49</v>
      </c>
      <c r="B19" s="38">
        <f>SUM(B17:B18)</f>
        <v>680150</v>
      </c>
      <c r="C19" s="38">
        <f>SUM(C17:C18)</f>
        <v>678350</v>
      </c>
      <c r="D19" s="38">
        <f>SUM(D17:D18)</f>
        <v>714</v>
      </c>
      <c r="E19" s="38">
        <f>SUM(E17:E18)</f>
        <v>147</v>
      </c>
      <c r="F19" s="5">
        <f t="shared" si="0"/>
        <v>679211</v>
      </c>
      <c r="G19" s="11">
        <f t="shared" si="1"/>
        <v>0.99873235268568972</v>
      </c>
      <c r="H19" s="11">
        <f t="shared" si="2"/>
        <v>1.0512197240621838E-3</v>
      </c>
      <c r="I19" s="11">
        <f t="shared" si="3"/>
        <v>2.1642759024809668E-4</v>
      </c>
      <c r="J19" s="11">
        <f t="shared" si="4"/>
        <v>0.99861942218628241</v>
      </c>
      <c r="K19" s="38">
        <f>SUM(K17:K18)</f>
        <v>44</v>
      </c>
      <c r="L19" s="36">
        <f t="shared" si="5"/>
        <v>6.4691612144379912E-5</v>
      </c>
      <c r="M19" s="38">
        <f>SUM(M17:M18)</f>
        <v>112</v>
      </c>
      <c r="N19" s="11">
        <f t="shared" si="6"/>
        <v>1.6466955818569433E-4</v>
      </c>
      <c r="O19" s="38">
        <f>SUM(O17:O18)</f>
        <v>570</v>
      </c>
      <c r="P19" s="11">
        <f t="shared" si="7"/>
        <v>8.3805043005219439E-4</v>
      </c>
      <c r="Q19" s="38">
        <f>SUM(Q17:Q18)</f>
        <v>195</v>
      </c>
      <c r="R19" s="11">
        <f t="shared" si="10"/>
        <v>2.867014629125928E-4</v>
      </c>
      <c r="S19" s="12">
        <f t="shared" si="8"/>
        <v>18</v>
      </c>
      <c r="T19" s="11">
        <f t="shared" si="9"/>
        <v>2.6464750422700873E-5</v>
      </c>
    </row>
    <row r="20" spans="1:20" s="40" customFormat="1" ht="14.25">
      <c r="A20" s="37"/>
      <c r="B20" s="38"/>
      <c r="C20" s="38"/>
      <c r="D20" s="38"/>
      <c r="E20" s="38"/>
      <c r="F20" s="5"/>
      <c r="G20" s="11"/>
      <c r="H20" s="11"/>
      <c r="I20" s="11"/>
      <c r="J20" s="11"/>
      <c r="K20" s="38"/>
      <c r="L20" s="36"/>
      <c r="M20" s="38"/>
      <c r="N20" s="11"/>
      <c r="O20" s="38"/>
      <c r="P20" s="11"/>
      <c r="Q20" s="38"/>
      <c r="R20" s="11"/>
      <c r="S20" s="12"/>
      <c r="T20" s="11"/>
    </row>
    <row r="21" spans="1:20" customFormat="1" ht="14.25">
      <c r="A21" s="13" t="s">
        <v>71</v>
      </c>
      <c r="B21" s="10">
        <v>10050</v>
      </c>
      <c r="C21" s="5">
        <v>10000</v>
      </c>
      <c r="D21" s="10">
        <v>0</v>
      </c>
      <c r="E21" s="10">
        <v>0</v>
      </c>
      <c r="F21" s="5">
        <f t="shared" si="0"/>
        <v>10000</v>
      </c>
      <c r="G21" s="11">
        <f t="shared" si="1"/>
        <v>1</v>
      </c>
      <c r="H21" s="11">
        <f t="shared" si="2"/>
        <v>0</v>
      </c>
      <c r="I21" s="11">
        <f t="shared" si="3"/>
        <v>0</v>
      </c>
      <c r="J21" s="11">
        <f t="shared" si="4"/>
        <v>0.99502487562189057</v>
      </c>
      <c r="K21" s="10">
        <v>0</v>
      </c>
      <c r="L21" s="36">
        <f t="shared" si="5"/>
        <v>0</v>
      </c>
      <c r="M21" s="10">
        <v>0</v>
      </c>
      <c r="N21" s="11">
        <f t="shared" si="6"/>
        <v>0</v>
      </c>
      <c r="O21" s="10">
        <v>0</v>
      </c>
      <c r="P21" s="11">
        <f t="shared" si="7"/>
        <v>0</v>
      </c>
      <c r="Q21" s="10">
        <v>0</v>
      </c>
      <c r="R21" s="11">
        <v>0</v>
      </c>
      <c r="S21" s="12">
        <f t="shared" si="8"/>
        <v>50</v>
      </c>
      <c r="T21" s="11">
        <f t="shared" si="9"/>
        <v>4.9751243781094526E-3</v>
      </c>
    </row>
    <row r="22" spans="1:20" s="40" customFormat="1" ht="14.25">
      <c r="A22" s="37" t="s">
        <v>49</v>
      </c>
      <c r="B22" s="38">
        <f>SUM(B21:B21)</f>
        <v>10050</v>
      </c>
      <c r="C22" s="38">
        <f>SUM(C21:C21)</f>
        <v>10000</v>
      </c>
      <c r="D22" s="38">
        <f>SUM(D21:D21)</f>
        <v>0</v>
      </c>
      <c r="E22" s="38">
        <f>SUM(E21:E21)</f>
        <v>0</v>
      </c>
      <c r="F22" s="5">
        <f t="shared" si="0"/>
        <v>10000</v>
      </c>
      <c r="G22" s="11">
        <f t="shared" si="1"/>
        <v>1</v>
      </c>
      <c r="H22" s="11">
        <f t="shared" si="2"/>
        <v>0</v>
      </c>
      <c r="I22" s="11">
        <f t="shared" si="3"/>
        <v>0</v>
      </c>
      <c r="J22" s="11">
        <f t="shared" si="4"/>
        <v>0.99502487562189057</v>
      </c>
      <c r="K22" s="38">
        <f>SUM(K21:K21)</f>
        <v>0</v>
      </c>
      <c r="L22" s="36">
        <f t="shared" si="5"/>
        <v>0</v>
      </c>
      <c r="M22" s="38">
        <f>SUM(M21:M21)</f>
        <v>0</v>
      </c>
      <c r="N22" s="11">
        <f t="shared" si="6"/>
        <v>0</v>
      </c>
      <c r="O22" s="38">
        <f>SUM(O21:O21)</f>
        <v>0</v>
      </c>
      <c r="P22" s="11">
        <f t="shared" si="7"/>
        <v>0</v>
      </c>
      <c r="Q22" s="38">
        <f>SUM(Q21:Q21)</f>
        <v>0</v>
      </c>
      <c r="R22" s="11">
        <f t="shared" si="10"/>
        <v>0</v>
      </c>
      <c r="S22" s="12">
        <f t="shared" si="8"/>
        <v>50</v>
      </c>
      <c r="T22" s="11">
        <f t="shared" si="9"/>
        <v>4.9751243781094526E-3</v>
      </c>
    </row>
    <row r="23" spans="1:20" s="40" customFormat="1" ht="14.25">
      <c r="A23" s="37"/>
      <c r="B23" s="38"/>
      <c r="C23" s="38"/>
      <c r="D23" s="38"/>
      <c r="E23" s="38"/>
      <c r="F23" s="5"/>
      <c r="G23" s="11"/>
      <c r="H23" s="11"/>
      <c r="I23" s="11"/>
      <c r="J23" s="11"/>
      <c r="K23" s="38"/>
      <c r="L23" s="36"/>
      <c r="M23" s="38"/>
      <c r="N23" s="11"/>
      <c r="O23" s="38"/>
      <c r="P23" s="11"/>
      <c r="Q23" s="38"/>
      <c r="R23" s="11"/>
      <c r="S23" s="12"/>
      <c r="T23" s="11"/>
    </row>
    <row r="24" spans="1:20" ht="14.25">
      <c r="A24" s="41" t="s">
        <v>50</v>
      </c>
      <c r="B24" s="33">
        <f>B15+B19+B22</f>
        <v>1766650</v>
      </c>
      <c r="C24" s="33">
        <f>C15+C19+C22</f>
        <v>1760534</v>
      </c>
      <c r="D24" s="33">
        <f>D15+D19+D22</f>
        <v>904</v>
      </c>
      <c r="E24" s="33">
        <f>E15+E19+E22</f>
        <v>147</v>
      </c>
      <c r="F24" s="5">
        <f t="shared" ref="F24" si="11">SUM(C24:E24)</f>
        <v>1761585</v>
      </c>
      <c r="G24" s="11">
        <f t="shared" ref="G24" si="12">C24/F24</f>
        <v>0.99940337820769365</v>
      </c>
      <c r="H24" s="11">
        <f t="shared" ref="H24" si="13">D24/F24</f>
        <v>5.131742152663652E-4</v>
      </c>
      <c r="I24" s="11">
        <f t="shared" ref="I24" si="14">E24/F24</f>
        <v>8.344757703999523E-5</v>
      </c>
      <c r="J24" s="11">
        <f t="shared" ref="J24" si="15">F24/B24</f>
        <v>0.99713299182067761</v>
      </c>
      <c r="K24" s="33">
        <f>K15+K19+K22</f>
        <v>56</v>
      </c>
      <c r="L24" s="36">
        <f t="shared" ref="L24" si="16">K24/B24</f>
        <v>3.1698412249172164E-5</v>
      </c>
      <c r="M24" s="33">
        <f>M15+M19+M22</f>
        <v>876</v>
      </c>
      <c r="N24" s="11">
        <f t="shared" ref="N24" si="17">M24/B24</f>
        <v>4.9585373446919313E-4</v>
      </c>
      <c r="O24" s="33">
        <f>O15+O19+O22</f>
        <v>2045</v>
      </c>
      <c r="P24" s="11">
        <f t="shared" ref="P24" si="18">O24/B24</f>
        <v>1.1575580901706619E-3</v>
      </c>
      <c r="Q24" s="33">
        <f>Q15+Q19+Q22</f>
        <v>748</v>
      </c>
      <c r="R24" s="11">
        <f>Q24/B24</f>
        <v>4.2340022075679961E-4</v>
      </c>
      <c r="S24" s="12">
        <f t="shared" ref="S24" si="19">B24-C24-D24-E24-K24-M24-O24-Q24</f>
        <v>1340</v>
      </c>
      <c r="T24" s="11">
        <f>S24/B24</f>
        <v>7.5849772167661963E-4</v>
      </c>
    </row>
    <row r="25" spans="1:20" ht="14.25">
      <c r="G25" s="42"/>
      <c r="H25" s="42"/>
      <c r="I25" s="42"/>
      <c r="J25" s="42"/>
    </row>
    <row r="26" spans="1:20" ht="14.25">
      <c r="G26" s="42"/>
      <c r="H26" s="42"/>
      <c r="I26" s="42"/>
      <c r="J26" s="42"/>
    </row>
    <row r="31" spans="1:20">
      <c r="B31" s="28" t="s">
        <v>51</v>
      </c>
      <c r="C31" s="28" t="s">
        <v>52</v>
      </c>
      <c r="I31" s="28" t="s">
        <v>53</v>
      </c>
      <c r="J31" s="28" t="s">
        <v>54</v>
      </c>
      <c r="Q31" s="28" t="s">
        <v>55</v>
      </c>
      <c r="R31" s="69">
        <v>43250</v>
      </c>
      <c r="S31" s="69"/>
    </row>
  </sheetData>
  <mergeCells count="3">
    <mergeCell ref="A1:T1"/>
    <mergeCell ref="A3:A4"/>
    <mergeCell ref="R31:S31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421"/>
  <sheetViews>
    <sheetView topLeftCell="A109" workbookViewId="0">
      <selection activeCell="A148" activeCellId="1" sqref="A147:XFD147 A148:XFD148"/>
    </sheetView>
  </sheetViews>
  <sheetFormatPr defaultRowHeight="13.5"/>
  <cols>
    <col min="1" max="1" width="16.375" customWidth="1"/>
    <col min="23" max="23" width="6" customWidth="1"/>
    <col min="24" max="24" width="17.125" customWidth="1"/>
  </cols>
  <sheetData>
    <row r="1" spans="1:20" ht="25.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25">
      <c r="A2" s="1" t="s">
        <v>87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</row>
    <row r="3" spans="1:20" ht="14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16</v>
      </c>
      <c r="G3" s="4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6"/>
      <c r="M3" s="4" t="s">
        <v>12</v>
      </c>
      <c r="N3" s="4"/>
      <c r="O3" s="7" t="s">
        <v>13</v>
      </c>
      <c r="P3" s="7"/>
      <c r="Q3" s="4" t="s">
        <v>14</v>
      </c>
      <c r="R3" s="4"/>
      <c r="S3" s="4" t="s">
        <v>15</v>
      </c>
      <c r="T3" s="4"/>
    </row>
    <row r="4" spans="1:20" ht="14.25">
      <c r="A4" s="4"/>
      <c r="B4" s="5" t="s">
        <v>17</v>
      </c>
      <c r="C4" s="8" t="s">
        <v>18</v>
      </c>
      <c r="D4" s="8" t="s">
        <v>18</v>
      </c>
      <c r="E4" s="8" t="s">
        <v>18</v>
      </c>
      <c r="F4" s="8" t="s">
        <v>18</v>
      </c>
      <c r="G4" s="8" t="s">
        <v>19</v>
      </c>
      <c r="H4" s="8" t="s">
        <v>19</v>
      </c>
      <c r="I4" s="8" t="s">
        <v>19</v>
      </c>
      <c r="J4" s="8" t="s">
        <v>19</v>
      </c>
      <c r="K4" s="9" t="s">
        <v>18</v>
      </c>
      <c r="L4" s="3" t="s">
        <v>20</v>
      </c>
      <c r="M4" s="5" t="s">
        <v>18</v>
      </c>
      <c r="N4" s="3" t="s">
        <v>20</v>
      </c>
      <c r="O4" s="5" t="s">
        <v>18</v>
      </c>
      <c r="P4" s="3" t="s">
        <v>20</v>
      </c>
      <c r="Q4" s="5" t="s">
        <v>18</v>
      </c>
      <c r="R4" s="5" t="s">
        <v>21</v>
      </c>
      <c r="S4" s="5" t="s">
        <v>18</v>
      </c>
      <c r="T4" s="5" t="s">
        <v>22</v>
      </c>
    </row>
    <row r="5" spans="1:20" ht="14.25">
      <c r="A5" s="13" t="s">
        <v>58</v>
      </c>
      <c r="B5" s="10">
        <f>SUM(B6:T6)</f>
        <v>21000</v>
      </c>
      <c r="C5" s="5">
        <f>SUM(B7:T7)</f>
        <v>19534</v>
      </c>
      <c r="D5" s="10">
        <f>SUM(B8:T8)</f>
        <v>1106</v>
      </c>
      <c r="E5" s="10">
        <f>SUM(B9:T9)</f>
        <v>0</v>
      </c>
      <c r="F5" s="5">
        <f>SUM(C5:E5)</f>
        <v>20640</v>
      </c>
      <c r="G5" s="11">
        <f>C5/F5</f>
        <v>0.94641472868217058</v>
      </c>
      <c r="H5" s="11">
        <f>D5/F5</f>
        <v>5.3585271317829454E-2</v>
      </c>
      <c r="I5" s="11">
        <f>E5/F5</f>
        <v>0</v>
      </c>
      <c r="J5" s="11">
        <f>F5/B5</f>
        <v>0.98285714285714287</v>
      </c>
      <c r="K5" s="10">
        <f>SUM(B10:T10)</f>
        <v>0</v>
      </c>
      <c r="L5" s="11">
        <f>K5/B5</f>
        <v>0</v>
      </c>
      <c r="M5" s="10">
        <f>SUM(B11:T11)</f>
        <v>46</v>
      </c>
      <c r="N5" s="11">
        <f>M5/B5</f>
        <v>2.1904761904761906E-3</v>
      </c>
      <c r="O5" s="10">
        <f>SUM(B12:T12)</f>
        <v>15</v>
      </c>
      <c r="P5" s="11">
        <f>O5/B5</f>
        <v>7.1428571428571429E-4</v>
      </c>
      <c r="Q5" s="10">
        <f>SUM(B13:T13)</f>
        <v>100</v>
      </c>
      <c r="R5" s="11">
        <f>Q5/B5</f>
        <v>4.7619047619047623E-3</v>
      </c>
      <c r="S5" s="12">
        <f>SUM(B14:T14)</f>
        <v>199</v>
      </c>
      <c r="T5" s="11">
        <f>S5/B5</f>
        <v>9.4761904761904766E-3</v>
      </c>
    </row>
    <row r="6" spans="1:20" ht="14.25">
      <c r="A6" s="14" t="s">
        <v>23</v>
      </c>
      <c r="B6" s="15">
        <v>21000</v>
      </c>
      <c r="C6" s="15">
        <v>0</v>
      </c>
      <c r="D6" s="15"/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>
      <c r="A7" s="14" t="s">
        <v>24</v>
      </c>
      <c r="B7" s="15">
        <v>19534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4.25">
      <c r="A8" s="16" t="s">
        <v>25</v>
      </c>
      <c r="B8" s="17">
        <v>1106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>
      <c r="A9" s="18" t="s">
        <v>26</v>
      </c>
      <c r="B9" s="19">
        <v>0</v>
      </c>
      <c r="C9" s="19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4.25">
      <c r="A10" s="20" t="s">
        <v>11</v>
      </c>
      <c r="B10" s="21">
        <v>0</v>
      </c>
      <c r="C10" s="21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4.25">
      <c r="A11" s="22" t="s">
        <v>12</v>
      </c>
      <c r="B11" s="21">
        <v>46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4.25">
      <c r="A12" s="23" t="s">
        <v>13</v>
      </c>
      <c r="B12" s="24">
        <v>15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4.25">
      <c r="A13" s="25" t="s">
        <v>14</v>
      </c>
      <c r="B13" s="26">
        <v>100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A14" s="27" t="s">
        <v>15</v>
      </c>
      <c r="B14" s="3">
        <f t="shared" ref="B14:T14" si="0">B6-B7-B8-B9-B10-B11-B12-B13</f>
        <v>199</v>
      </c>
      <c r="C14" s="3">
        <f t="shared" si="0"/>
        <v>0</v>
      </c>
      <c r="D14" s="3">
        <f t="shared" si="0"/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  <c r="P14" s="3">
        <f t="shared" si="0"/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</row>
    <row r="16" spans="1:20" ht="14.25">
      <c r="A16" s="13" t="s">
        <v>56</v>
      </c>
      <c r="B16" s="10">
        <f>SUM(B17:T17)</f>
        <v>32000</v>
      </c>
      <c r="C16" s="5">
        <f>SUM(B18:T18)</f>
        <v>31790</v>
      </c>
      <c r="D16" s="10">
        <f>SUM(B19:T19)</f>
        <v>11</v>
      </c>
      <c r="E16" s="10">
        <f>SUM(B20:T20)</f>
        <v>0</v>
      </c>
      <c r="F16" s="5">
        <f>SUM(C16:E16)</f>
        <v>31801</v>
      </c>
      <c r="G16" s="11">
        <f>C16/F16</f>
        <v>0.99965409892770662</v>
      </c>
      <c r="H16" s="11">
        <f>D16/F16</f>
        <v>3.4590107229332413E-4</v>
      </c>
      <c r="I16" s="11">
        <f>E16/F16</f>
        <v>0</v>
      </c>
      <c r="J16" s="11">
        <f>F16/B16</f>
        <v>0.99378124999999995</v>
      </c>
      <c r="K16" s="10">
        <f>SUM(B21:T21)</f>
        <v>0</v>
      </c>
      <c r="L16" s="11">
        <f>K16/B16</f>
        <v>0</v>
      </c>
      <c r="M16" s="10">
        <f>SUM(B22:T22)</f>
        <v>8</v>
      </c>
      <c r="N16" s="11">
        <f>M16/B16</f>
        <v>2.5000000000000001E-4</v>
      </c>
      <c r="O16" s="10">
        <f>SUM(B23:T23)</f>
        <v>22</v>
      </c>
      <c r="P16" s="11">
        <f>O16/B16</f>
        <v>6.8749999999999996E-4</v>
      </c>
      <c r="Q16" s="10">
        <f>SUM(B24:T24)</f>
        <v>0</v>
      </c>
      <c r="R16" s="11">
        <f>Q16/B16</f>
        <v>0</v>
      </c>
      <c r="S16" s="12">
        <f>SUM(B25:T25)</f>
        <v>169</v>
      </c>
      <c r="T16" s="11">
        <f>S16/B16</f>
        <v>5.2812500000000004E-3</v>
      </c>
    </row>
    <row r="17" spans="1:20" ht="14.25">
      <c r="A17" s="14" t="s">
        <v>23</v>
      </c>
      <c r="B17" s="15">
        <v>32000</v>
      </c>
      <c r="C17" s="15">
        <v>0</v>
      </c>
      <c r="D17" s="15"/>
      <c r="E17" s="15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4.25">
      <c r="A18" s="14" t="s">
        <v>24</v>
      </c>
      <c r="B18" s="15">
        <v>31790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4.25">
      <c r="A19" s="16" t="s">
        <v>25</v>
      </c>
      <c r="B19" s="17">
        <v>11</v>
      </c>
      <c r="C19" s="17"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4.25">
      <c r="A20" s="18" t="s">
        <v>26</v>
      </c>
      <c r="B20" s="19">
        <v>0</v>
      </c>
      <c r="C20" s="19">
        <v>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4.25">
      <c r="A21" s="20" t="s">
        <v>11</v>
      </c>
      <c r="B21" s="21">
        <v>0</v>
      </c>
      <c r="C21" s="21">
        <v>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>
      <c r="A22" s="22" t="s">
        <v>12</v>
      </c>
      <c r="B22" s="21">
        <v>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>
      <c r="A23" s="23" t="s">
        <v>13</v>
      </c>
      <c r="B23" s="24">
        <v>22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4.25">
      <c r="A24" s="25" t="s">
        <v>14</v>
      </c>
      <c r="B24" s="26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7" t="s">
        <v>15</v>
      </c>
      <c r="B25" s="3">
        <f t="shared" ref="B25:T25" si="1">B17-B18-B19-B20-B21-B22-B23-B24</f>
        <v>169</v>
      </c>
      <c r="C25" s="3">
        <f t="shared" si="1"/>
        <v>0</v>
      </c>
      <c r="D25" s="3">
        <f t="shared" si="1"/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</row>
    <row r="27" spans="1:20" ht="14.25">
      <c r="A27" s="13" t="s">
        <v>57</v>
      </c>
      <c r="B27" s="10">
        <f>SUM(B28:T28)</f>
        <v>115500</v>
      </c>
      <c r="C27" s="5">
        <f>SUM(B29:T29)</f>
        <v>115250</v>
      </c>
      <c r="D27" s="10">
        <f>SUM(B30:T30)</f>
        <v>108</v>
      </c>
      <c r="E27" s="10">
        <f>SUM(B31:T31)</f>
        <v>0</v>
      </c>
      <c r="F27" s="5">
        <f>SUM(C27:E27)</f>
        <v>115358</v>
      </c>
      <c r="G27" s="11">
        <f>C27/F27</f>
        <v>0.99906378404618668</v>
      </c>
      <c r="H27" s="11">
        <f>D27/F27</f>
        <v>9.3621595381334624E-4</v>
      </c>
      <c r="I27" s="11">
        <f>E27/F27</f>
        <v>0</v>
      </c>
      <c r="J27" s="11">
        <f>F27/B27</f>
        <v>0.99877056277056275</v>
      </c>
      <c r="K27" s="10">
        <f>SUM(B32:T32)</f>
        <v>0</v>
      </c>
      <c r="L27" s="11">
        <f>K27/B27</f>
        <v>0</v>
      </c>
      <c r="M27" s="10">
        <f>SUM(B33:T33)</f>
        <v>49</v>
      </c>
      <c r="N27" s="11">
        <f>M27/B27</f>
        <v>4.2424242424242425E-4</v>
      </c>
      <c r="O27" s="10">
        <f>SUM(B34:T34)</f>
        <v>93</v>
      </c>
      <c r="P27" s="11">
        <f>O27/B27</f>
        <v>8.0519480519480522E-4</v>
      </c>
      <c r="Q27" s="10">
        <f>SUM(B35:T35)</f>
        <v>0</v>
      </c>
      <c r="R27" s="11">
        <f>Q27/B27</f>
        <v>0</v>
      </c>
      <c r="S27" s="12">
        <f>SUM(B36:T36)</f>
        <v>0</v>
      </c>
      <c r="T27" s="11">
        <f>S27/B27</f>
        <v>0</v>
      </c>
    </row>
    <row r="28" spans="1:20" ht="14.25">
      <c r="A28" s="14" t="s">
        <v>23</v>
      </c>
      <c r="B28" s="15">
        <v>115500</v>
      </c>
      <c r="C28" s="15"/>
      <c r="D28" s="15"/>
      <c r="E28" s="15"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4.25">
      <c r="A29" s="14" t="s">
        <v>24</v>
      </c>
      <c r="B29" s="15">
        <v>115250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4.25">
      <c r="A30" s="16" t="s">
        <v>25</v>
      </c>
      <c r="B30" s="17">
        <v>108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4.25">
      <c r="A31" s="18" t="s">
        <v>26</v>
      </c>
      <c r="B31" s="19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4.25">
      <c r="A32" s="20" t="s">
        <v>11</v>
      </c>
      <c r="B32" s="21"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>
      <c r="A33" s="22" t="s">
        <v>12</v>
      </c>
      <c r="B33" s="21">
        <v>49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>
      <c r="A34" s="23" t="s">
        <v>13</v>
      </c>
      <c r="B34" s="24">
        <v>93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4.25">
      <c r="A35" s="25" t="s">
        <v>14</v>
      </c>
      <c r="B35" s="26">
        <v>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7" t="s">
        <v>15</v>
      </c>
      <c r="B36" s="3">
        <f t="shared" ref="B36:T36" si="2">B28-B29-B30-B31-B32-B33-B34-B35</f>
        <v>0</v>
      </c>
      <c r="C36" s="3">
        <f t="shared" si="2"/>
        <v>0</v>
      </c>
      <c r="D36" s="3">
        <f t="shared" si="2"/>
        <v>0</v>
      </c>
      <c r="E36" s="3">
        <f t="shared" si="2"/>
        <v>0</v>
      </c>
      <c r="F36" s="3">
        <f t="shared" si="2"/>
        <v>0</v>
      </c>
      <c r="G36" s="3">
        <f t="shared" si="2"/>
        <v>0</v>
      </c>
      <c r="H36" s="3">
        <f t="shared" si="2"/>
        <v>0</v>
      </c>
      <c r="I36" s="3">
        <f t="shared" si="2"/>
        <v>0</v>
      </c>
      <c r="J36" s="3">
        <f t="shared" si="2"/>
        <v>0</v>
      </c>
      <c r="K36" s="3">
        <f t="shared" si="2"/>
        <v>0</v>
      </c>
      <c r="L36" s="3">
        <f t="shared" si="2"/>
        <v>0</v>
      </c>
      <c r="M36" s="3">
        <f t="shared" si="2"/>
        <v>0</v>
      </c>
      <c r="N36" s="3">
        <f t="shared" si="2"/>
        <v>0</v>
      </c>
      <c r="O36" s="3">
        <f t="shared" si="2"/>
        <v>0</v>
      </c>
      <c r="P36" s="3">
        <f t="shared" si="2"/>
        <v>0</v>
      </c>
      <c r="Q36" s="3">
        <f t="shared" si="2"/>
        <v>0</v>
      </c>
      <c r="R36" s="3">
        <f t="shared" si="2"/>
        <v>0</v>
      </c>
      <c r="S36" s="3">
        <f t="shared" si="2"/>
        <v>0</v>
      </c>
      <c r="T36" s="3">
        <f t="shared" si="2"/>
        <v>0</v>
      </c>
    </row>
    <row r="38" spans="1:20" ht="14.25">
      <c r="A38" s="13" t="s">
        <v>59</v>
      </c>
      <c r="B38" s="10">
        <f>SUM(B39:T39)</f>
        <v>22350</v>
      </c>
      <c r="C38" s="5">
        <f>SUM(B40:T40)</f>
        <v>22066</v>
      </c>
      <c r="D38" s="10">
        <f>SUM(B41:T41)</f>
        <v>60</v>
      </c>
      <c r="E38" s="10">
        <f>SUM(B42:T42)</f>
        <v>0</v>
      </c>
      <c r="F38" s="5">
        <f>SUM(C38:E38)</f>
        <v>22126</v>
      </c>
      <c r="G38" s="11">
        <f>C38/F38</f>
        <v>0.9972882581578234</v>
      </c>
      <c r="H38" s="11">
        <f>D38/F38</f>
        <v>2.7117418421766246E-3</v>
      </c>
      <c r="I38" s="11">
        <f>E38/F38</f>
        <v>0</v>
      </c>
      <c r="J38" s="11">
        <f>F38/B38</f>
        <v>0.98997762863534677</v>
      </c>
      <c r="K38" s="10">
        <f>SUM(B43:T43)</f>
        <v>0</v>
      </c>
      <c r="L38" s="11">
        <f>K38/B38</f>
        <v>0</v>
      </c>
      <c r="M38" s="10">
        <f>SUM(B44:T44)</f>
        <v>20</v>
      </c>
      <c r="N38" s="11">
        <f>M38/B38</f>
        <v>8.9485458612975394E-4</v>
      </c>
      <c r="O38" s="10">
        <f>SUM(B45:T45)</f>
        <v>38</v>
      </c>
      <c r="P38" s="11">
        <f>O38/B38</f>
        <v>1.7002237136465323E-3</v>
      </c>
      <c r="Q38" s="10">
        <f>SUM(B46:T46)</f>
        <v>0</v>
      </c>
      <c r="R38" s="11">
        <f>Q38/B38</f>
        <v>0</v>
      </c>
      <c r="S38" s="12">
        <f>SUM(B47:T47)</f>
        <v>166</v>
      </c>
      <c r="T38" s="11">
        <f>S38/B38</f>
        <v>7.4272930648769577E-3</v>
      </c>
    </row>
    <row r="39" spans="1:20" ht="14.25">
      <c r="A39" s="14" t="s">
        <v>23</v>
      </c>
      <c r="B39" s="15">
        <v>22350</v>
      </c>
      <c r="C39" s="15">
        <v>0</v>
      </c>
      <c r="D39" s="15"/>
      <c r="E39" s="15"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4.25">
      <c r="A40" s="14" t="s">
        <v>24</v>
      </c>
      <c r="B40" s="15">
        <v>22066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4.25">
      <c r="A41" s="16" t="s">
        <v>25</v>
      </c>
      <c r="B41" s="17">
        <v>60</v>
      </c>
      <c r="C41" s="17">
        <v>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4.25">
      <c r="A42" s="18" t="s">
        <v>26</v>
      </c>
      <c r="B42" s="19">
        <v>0</v>
      </c>
      <c r="C42" s="19">
        <v>0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4.25">
      <c r="A43" s="20" t="s">
        <v>11</v>
      </c>
      <c r="B43" s="21">
        <v>0</v>
      </c>
      <c r="C43" s="21">
        <v>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>
      <c r="A44" s="22" t="s">
        <v>12</v>
      </c>
      <c r="B44" s="21">
        <v>20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4.25">
      <c r="A45" s="23" t="s">
        <v>13</v>
      </c>
      <c r="B45" s="24">
        <v>38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4.25">
      <c r="A46" s="25" t="s">
        <v>14</v>
      </c>
      <c r="B46" s="26">
        <v>0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7" t="s">
        <v>15</v>
      </c>
      <c r="B47" s="3">
        <f t="shared" ref="B47:T47" si="3">B39-B40-B41-B42-B43-B44-B45-B46</f>
        <v>166</v>
      </c>
      <c r="C47" s="3">
        <f t="shared" si="3"/>
        <v>0</v>
      </c>
      <c r="D47" s="3">
        <f t="shared" si="3"/>
        <v>0</v>
      </c>
      <c r="E47" s="3">
        <f t="shared" si="3"/>
        <v>0</v>
      </c>
      <c r="F47" s="3">
        <f t="shared" si="3"/>
        <v>0</v>
      </c>
      <c r="G47" s="3">
        <f t="shared" si="3"/>
        <v>0</v>
      </c>
      <c r="H47" s="3">
        <f t="shared" si="3"/>
        <v>0</v>
      </c>
      <c r="I47" s="3">
        <f t="shared" si="3"/>
        <v>0</v>
      </c>
      <c r="J47" s="3">
        <f t="shared" si="3"/>
        <v>0</v>
      </c>
      <c r="K47" s="3">
        <f t="shared" si="3"/>
        <v>0</v>
      </c>
      <c r="L47" s="3">
        <f t="shared" si="3"/>
        <v>0</v>
      </c>
      <c r="M47" s="3">
        <f t="shared" si="3"/>
        <v>0</v>
      </c>
      <c r="N47" s="3">
        <f t="shared" si="3"/>
        <v>0</v>
      </c>
      <c r="O47" s="3">
        <f t="shared" si="3"/>
        <v>0</v>
      </c>
      <c r="P47" s="3">
        <f t="shared" si="3"/>
        <v>0</v>
      </c>
      <c r="Q47" s="3">
        <f t="shared" si="3"/>
        <v>0</v>
      </c>
      <c r="R47" s="3">
        <f t="shared" si="3"/>
        <v>0</v>
      </c>
      <c r="S47" s="3">
        <f t="shared" si="3"/>
        <v>0</v>
      </c>
      <c r="T47" s="3">
        <f t="shared" si="3"/>
        <v>0</v>
      </c>
    </row>
    <row r="49" spans="1:20" ht="14.25">
      <c r="A49" s="13" t="s">
        <v>60</v>
      </c>
      <c r="B49" s="10">
        <f>SUM(B50:T50)</f>
        <v>428500</v>
      </c>
      <c r="C49" s="5">
        <f>SUM(B51:T51)</f>
        <v>426147</v>
      </c>
      <c r="D49" s="10">
        <f>SUM(B52:T52)</f>
        <v>0</v>
      </c>
      <c r="E49" s="10">
        <f>SUM(B53:T53)</f>
        <v>0</v>
      </c>
      <c r="F49" s="5">
        <f>SUM(C49:E49)</f>
        <v>426147</v>
      </c>
      <c r="G49" s="11">
        <f>C49/F49</f>
        <v>1</v>
      </c>
      <c r="H49" s="11">
        <f>D49/F49</f>
        <v>0</v>
      </c>
      <c r="I49" s="11">
        <f>E49/F49</f>
        <v>0</v>
      </c>
      <c r="J49" s="11">
        <f>F49/B49</f>
        <v>0.99450875145857642</v>
      </c>
      <c r="K49" s="10">
        <f>SUM(B54:T54)</f>
        <v>15</v>
      </c>
      <c r="L49" s="11">
        <f>K49/B49</f>
        <v>3.5005834305717619E-5</v>
      </c>
      <c r="M49" s="10">
        <f>SUM(B55:T55)</f>
        <v>227</v>
      </c>
      <c r="N49" s="11">
        <f>M49/B49</f>
        <v>5.2975495915985995E-4</v>
      </c>
      <c r="O49" s="10">
        <f>SUM(B56:T56)</f>
        <v>620</v>
      </c>
      <c r="P49" s="11">
        <f>O49/B49</f>
        <v>1.4469078179696615E-3</v>
      </c>
      <c r="Q49" s="10">
        <f>SUM(B57:T57)</f>
        <v>800</v>
      </c>
      <c r="R49" s="11">
        <f>Q49/B49</f>
        <v>1.8669778296382731E-3</v>
      </c>
      <c r="S49" s="12">
        <f>SUM(B58:T58)</f>
        <v>691</v>
      </c>
      <c r="T49" s="11">
        <f>S49/B49</f>
        <v>1.6126021003500584E-3</v>
      </c>
    </row>
    <row r="50" spans="1:20" ht="14.25">
      <c r="A50" s="14" t="s">
        <v>23</v>
      </c>
      <c r="B50" s="15">
        <v>428500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4.25">
      <c r="A51" s="14" t="s">
        <v>24</v>
      </c>
      <c r="B51" s="15">
        <v>426147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14.25">
      <c r="A52" s="16" t="s">
        <v>25</v>
      </c>
      <c r="B52" s="17">
        <v>0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4.25">
      <c r="A53" s="18" t="s">
        <v>26</v>
      </c>
      <c r="B53" s="19"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4.25">
      <c r="A54" s="20" t="s">
        <v>11</v>
      </c>
      <c r="B54" s="21">
        <v>15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4.25">
      <c r="A55" s="22" t="s">
        <v>12</v>
      </c>
      <c r="B55" s="21">
        <v>227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4.25">
      <c r="A56" s="23" t="s">
        <v>13</v>
      </c>
      <c r="B56" s="24">
        <v>620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4.25">
      <c r="A57" s="25" t="s">
        <v>14</v>
      </c>
      <c r="B57" s="26">
        <v>800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7" t="s">
        <v>15</v>
      </c>
      <c r="B58" s="3">
        <f t="shared" ref="B58:T58" si="4">B50-B51-B52-B53-B54-B55-B56-B57</f>
        <v>691</v>
      </c>
      <c r="C58" s="3">
        <f t="shared" si="4"/>
        <v>0</v>
      </c>
      <c r="D58" s="3">
        <f t="shared" si="4"/>
        <v>0</v>
      </c>
      <c r="E58" s="3">
        <f t="shared" si="4"/>
        <v>0</v>
      </c>
      <c r="F58" s="3">
        <f t="shared" si="4"/>
        <v>0</v>
      </c>
      <c r="G58" s="3">
        <f t="shared" si="4"/>
        <v>0</v>
      </c>
      <c r="H58" s="3">
        <f t="shared" si="4"/>
        <v>0</v>
      </c>
      <c r="I58" s="3">
        <f t="shared" si="4"/>
        <v>0</v>
      </c>
      <c r="J58" s="3">
        <f t="shared" si="4"/>
        <v>0</v>
      </c>
      <c r="K58" s="3">
        <f t="shared" si="4"/>
        <v>0</v>
      </c>
      <c r="L58" s="3">
        <f t="shared" si="4"/>
        <v>0</v>
      </c>
      <c r="M58" s="3">
        <f t="shared" si="4"/>
        <v>0</v>
      </c>
      <c r="N58" s="3">
        <f t="shared" si="4"/>
        <v>0</v>
      </c>
      <c r="O58" s="3">
        <f t="shared" si="4"/>
        <v>0</v>
      </c>
      <c r="P58" s="3">
        <f t="shared" si="4"/>
        <v>0</v>
      </c>
      <c r="Q58" s="3">
        <f t="shared" si="4"/>
        <v>0</v>
      </c>
      <c r="R58" s="3">
        <f t="shared" si="4"/>
        <v>0</v>
      </c>
      <c r="S58" s="3">
        <f t="shared" si="4"/>
        <v>0</v>
      </c>
      <c r="T58" s="3">
        <f t="shared" si="4"/>
        <v>0</v>
      </c>
    </row>
    <row r="60" spans="1:20" ht="14.25">
      <c r="A60" s="13" t="s">
        <v>74</v>
      </c>
      <c r="B60" s="10">
        <f>SUM(B61:T61)</f>
        <v>237400</v>
      </c>
      <c r="C60" s="5">
        <f>SUM(B62:T62)</f>
        <v>235263</v>
      </c>
      <c r="D60" s="10">
        <f>SUM(B63:T63)</f>
        <v>0</v>
      </c>
      <c r="E60" s="10">
        <f>SUM(B64:T64)</f>
        <v>0</v>
      </c>
      <c r="F60" s="5">
        <f>SUM(C60:E60)</f>
        <v>235263</v>
      </c>
      <c r="G60" s="11">
        <f>C60/F60</f>
        <v>1</v>
      </c>
      <c r="H60" s="11">
        <f>D60/F60</f>
        <v>0</v>
      </c>
      <c r="I60" s="11">
        <f>E60/F60</f>
        <v>0</v>
      </c>
      <c r="J60" s="11">
        <f>F60/B60</f>
        <v>0.99099831508003366</v>
      </c>
      <c r="K60" s="10">
        <f>SUM(B65:T65)</f>
        <v>32</v>
      </c>
      <c r="L60" s="11">
        <f>K60/B60</f>
        <v>1.3479359730412806E-4</v>
      </c>
      <c r="M60" s="10">
        <f>SUM(B66:T66)</f>
        <v>401</v>
      </c>
      <c r="N60" s="11">
        <f>M60/B60</f>
        <v>1.6891322662173547E-3</v>
      </c>
      <c r="O60" s="10">
        <f>SUM(B67:T67)</f>
        <v>421</v>
      </c>
      <c r="P60" s="11">
        <f>O60/B60</f>
        <v>1.7733782645324347E-3</v>
      </c>
      <c r="Q60" s="10">
        <f>SUM(B68:T68)</f>
        <v>0</v>
      </c>
      <c r="R60" s="11">
        <f>Q60/B60</f>
        <v>0</v>
      </c>
      <c r="S60" s="12">
        <f>SUM(B69:T69)</f>
        <v>1283</v>
      </c>
      <c r="T60" s="11">
        <f>S60/B60</f>
        <v>5.4043807919123841E-3</v>
      </c>
    </row>
    <row r="61" spans="1:20" ht="14.25">
      <c r="A61" s="14" t="s">
        <v>23</v>
      </c>
      <c r="B61" s="15">
        <v>237400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14.25">
      <c r="A62" s="14" t="s">
        <v>24</v>
      </c>
      <c r="B62" s="15">
        <v>235263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14.25">
      <c r="A63" s="16" t="s">
        <v>25</v>
      </c>
      <c r="B63" s="17">
        <v>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4.25">
      <c r="A64" s="18" t="s">
        <v>26</v>
      </c>
      <c r="B64" s="19">
        <v>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4.25">
      <c r="A65" s="20" t="s">
        <v>11</v>
      </c>
      <c r="B65" s="21">
        <v>32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4.25">
      <c r="A66" s="22" t="s">
        <v>12</v>
      </c>
      <c r="B66" s="21">
        <v>401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4.25">
      <c r="A67" s="23" t="s">
        <v>13</v>
      </c>
      <c r="B67" s="24">
        <v>421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4.25">
      <c r="A68" s="25" t="s">
        <v>14</v>
      </c>
      <c r="B68" s="26">
        <v>0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>
      <c r="A69" s="27" t="s">
        <v>15</v>
      </c>
      <c r="B69" s="3">
        <f t="shared" ref="B69:T69" si="5">B61-B62-B63-B64-B65-B66-B67-B68</f>
        <v>1283</v>
      </c>
      <c r="C69" s="3">
        <f t="shared" si="5"/>
        <v>0</v>
      </c>
      <c r="D69" s="3">
        <f t="shared" si="5"/>
        <v>0</v>
      </c>
      <c r="E69" s="3">
        <f t="shared" si="5"/>
        <v>0</v>
      </c>
      <c r="F69" s="3">
        <f t="shared" si="5"/>
        <v>0</v>
      </c>
      <c r="G69" s="3">
        <f t="shared" si="5"/>
        <v>0</v>
      </c>
      <c r="H69" s="3">
        <f t="shared" si="5"/>
        <v>0</v>
      </c>
      <c r="I69" s="3">
        <f t="shared" si="5"/>
        <v>0</v>
      </c>
      <c r="J69" s="3">
        <f t="shared" si="5"/>
        <v>0</v>
      </c>
      <c r="K69" s="3">
        <f t="shared" si="5"/>
        <v>0</v>
      </c>
      <c r="L69" s="3">
        <f t="shared" si="5"/>
        <v>0</v>
      </c>
      <c r="M69" s="3">
        <f t="shared" si="5"/>
        <v>0</v>
      </c>
      <c r="N69" s="3">
        <f t="shared" si="5"/>
        <v>0</v>
      </c>
      <c r="O69" s="3">
        <f t="shared" si="5"/>
        <v>0</v>
      </c>
      <c r="P69" s="3">
        <f t="shared" si="5"/>
        <v>0</v>
      </c>
      <c r="Q69" s="3">
        <f t="shared" si="5"/>
        <v>0</v>
      </c>
      <c r="R69" s="3">
        <f t="shared" si="5"/>
        <v>0</v>
      </c>
      <c r="S69" s="3">
        <f t="shared" si="5"/>
        <v>0</v>
      </c>
      <c r="T69" s="3">
        <f t="shared" si="5"/>
        <v>0</v>
      </c>
    </row>
    <row r="71" spans="1:20" ht="14.25">
      <c r="A71" s="13" t="s">
        <v>61</v>
      </c>
      <c r="B71" s="10">
        <f>SUM(B72:T72)</f>
        <v>97000</v>
      </c>
      <c r="C71" s="5">
        <f>SUM(B73:T73)</f>
        <v>96444</v>
      </c>
      <c r="D71" s="10">
        <f>SUM(B74:T74)</f>
        <v>0</v>
      </c>
      <c r="E71" s="10">
        <f>SUM(B75:T75)</f>
        <v>0</v>
      </c>
      <c r="F71" s="5">
        <f>SUM(C71:E71)</f>
        <v>96444</v>
      </c>
      <c r="G71" s="11">
        <f>C71/F71</f>
        <v>1</v>
      </c>
      <c r="H71" s="11">
        <f>D71/F71</f>
        <v>0</v>
      </c>
      <c r="I71" s="11">
        <f>E71/F71</f>
        <v>0</v>
      </c>
      <c r="J71" s="11">
        <f>F71/B71</f>
        <v>0.99426804123711343</v>
      </c>
      <c r="K71" s="10">
        <f>SUM(B76:T76)</f>
        <v>0</v>
      </c>
      <c r="L71" s="11">
        <f>K71/B71</f>
        <v>0</v>
      </c>
      <c r="M71" s="10">
        <f>SUM(B77:T77)</f>
        <v>74</v>
      </c>
      <c r="N71" s="11">
        <f>M71/B71</f>
        <v>7.6288659793814436E-4</v>
      </c>
      <c r="O71" s="10">
        <f>SUM(B78:T78)</f>
        <v>145</v>
      </c>
      <c r="P71" s="11">
        <f>O71/B71</f>
        <v>1.4948453608247423E-3</v>
      </c>
      <c r="Q71" s="10">
        <f>SUM(B79:T79)</f>
        <v>0</v>
      </c>
      <c r="R71" s="11">
        <f>Q71/B71</f>
        <v>0</v>
      </c>
      <c r="S71" s="12">
        <f>SUM(B80:T80)</f>
        <v>337</v>
      </c>
      <c r="T71" s="11">
        <f>S71/B71</f>
        <v>3.4742268041237112E-3</v>
      </c>
    </row>
    <row r="72" spans="1:20" ht="14.25">
      <c r="A72" s="14" t="s">
        <v>23</v>
      </c>
      <c r="B72" s="15">
        <v>97000</v>
      </c>
      <c r="C72" s="15"/>
      <c r="D72" s="15"/>
      <c r="E72" s="15">
        <v>0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4.25">
      <c r="A73" s="14" t="s">
        <v>24</v>
      </c>
      <c r="B73" s="15">
        <v>96444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4.25">
      <c r="A74" s="16" t="s">
        <v>25</v>
      </c>
      <c r="B74" s="17">
        <v>0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4.25">
      <c r="A75" s="18" t="s">
        <v>26</v>
      </c>
      <c r="B75" s="19">
        <v>0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4.25">
      <c r="A76" s="20" t="s">
        <v>11</v>
      </c>
      <c r="B76" s="21">
        <v>0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ht="14.25">
      <c r="A77" s="22" t="s">
        <v>12</v>
      </c>
      <c r="B77" s="21">
        <v>74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ht="14.25">
      <c r="A78" s="23" t="s">
        <v>13</v>
      </c>
      <c r="B78" s="24">
        <v>145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4.25">
      <c r="A79" s="25" t="s">
        <v>14</v>
      </c>
      <c r="B79" s="26">
        <v>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>
      <c r="A80" s="27" t="s">
        <v>15</v>
      </c>
      <c r="B80" s="3">
        <f t="shared" ref="B80:T80" si="6">B72-B73-B74-B75-B76-B77-B78-B79</f>
        <v>337</v>
      </c>
      <c r="C80" s="3">
        <f t="shared" si="6"/>
        <v>0</v>
      </c>
      <c r="D80" s="3">
        <f t="shared" si="6"/>
        <v>0</v>
      </c>
      <c r="E80" s="3">
        <f t="shared" si="6"/>
        <v>0</v>
      </c>
      <c r="F80" s="3">
        <f t="shared" si="6"/>
        <v>0</v>
      </c>
      <c r="G80" s="3">
        <f t="shared" si="6"/>
        <v>0</v>
      </c>
      <c r="H80" s="3">
        <f t="shared" si="6"/>
        <v>0</v>
      </c>
      <c r="I80" s="3">
        <f t="shared" si="6"/>
        <v>0</v>
      </c>
      <c r="J80" s="3">
        <f t="shared" si="6"/>
        <v>0</v>
      </c>
      <c r="K80" s="3">
        <f t="shared" si="6"/>
        <v>0</v>
      </c>
      <c r="L80" s="3">
        <f t="shared" si="6"/>
        <v>0</v>
      </c>
      <c r="M80" s="3">
        <f t="shared" si="6"/>
        <v>0</v>
      </c>
      <c r="N80" s="3">
        <f t="shared" si="6"/>
        <v>0</v>
      </c>
      <c r="O80" s="3">
        <f t="shared" si="6"/>
        <v>0</v>
      </c>
      <c r="P80" s="3">
        <f t="shared" si="6"/>
        <v>0</v>
      </c>
      <c r="Q80" s="3">
        <f t="shared" si="6"/>
        <v>0</v>
      </c>
      <c r="R80" s="3">
        <f t="shared" si="6"/>
        <v>0</v>
      </c>
      <c r="S80" s="3">
        <f t="shared" si="6"/>
        <v>0</v>
      </c>
      <c r="T80" s="3">
        <f t="shared" si="6"/>
        <v>0</v>
      </c>
    </row>
    <row r="82" spans="1:20" ht="14.25">
      <c r="A82" s="13" t="s">
        <v>79</v>
      </c>
      <c r="B82" s="10">
        <f>SUM(B83:T83)</f>
        <v>5300</v>
      </c>
      <c r="C82" s="5">
        <f>SUM(B84:T84)</f>
        <v>5087</v>
      </c>
      <c r="D82" s="10">
        <f>SUM(B85:T85)</f>
        <v>0</v>
      </c>
      <c r="E82" s="10">
        <f>SUM(B86:T86)</f>
        <v>0</v>
      </c>
      <c r="F82" s="5">
        <f>SUM(C82:E82)</f>
        <v>5087</v>
      </c>
      <c r="G82" s="11">
        <f>C82/F82</f>
        <v>1</v>
      </c>
      <c r="H82" s="11">
        <f>D82/F82</f>
        <v>0</v>
      </c>
      <c r="I82" s="11">
        <f>E82/F82</f>
        <v>0</v>
      </c>
      <c r="J82" s="11">
        <f>F82/B82</f>
        <v>0.95981132075471698</v>
      </c>
      <c r="K82" s="10">
        <f>SUM(B87:T87)</f>
        <v>0</v>
      </c>
      <c r="L82" s="11">
        <f>K82/B82</f>
        <v>0</v>
      </c>
      <c r="M82" s="10">
        <f>SUM(B88:T88)</f>
        <v>8</v>
      </c>
      <c r="N82" s="11">
        <f>M82/B82</f>
        <v>1.5094339622641509E-3</v>
      </c>
      <c r="O82" s="10">
        <f>SUM(B89:T89)</f>
        <v>9</v>
      </c>
      <c r="P82" s="11">
        <f>O82/B82</f>
        <v>1.6981132075471698E-3</v>
      </c>
      <c r="Q82" s="10">
        <f>SUM(B90:T90)</f>
        <v>0</v>
      </c>
      <c r="R82" s="11">
        <f>Q82/B82</f>
        <v>0</v>
      </c>
      <c r="S82" s="12">
        <f>SUM(B91:T91)</f>
        <v>196</v>
      </c>
      <c r="T82" s="11">
        <f>S82/B82</f>
        <v>3.6981132075471698E-2</v>
      </c>
    </row>
    <row r="83" spans="1:20" ht="14.25">
      <c r="A83" s="14" t="s">
        <v>23</v>
      </c>
      <c r="B83" s="15">
        <v>5300</v>
      </c>
      <c r="C83" s="15"/>
      <c r="D83" s="15"/>
      <c r="E83" s="15">
        <v>0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4.25">
      <c r="A84" s="14" t="s">
        <v>24</v>
      </c>
      <c r="B84" s="15">
        <v>5087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4.25">
      <c r="A85" s="16" t="s">
        <v>25</v>
      </c>
      <c r="B85" s="17">
        <v>0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4.25">
      <c r="A86" s="18" t="s">
        <v>26</v>
      </c>
      <c r="B86" s="19">
        <v>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4.25">
      <c r="A87" s="20" t="s">
        <v>11</v>
      </c>
      <c r="B87" s="21"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4.25">
      <c r="A88" s="22" t="s">
        <v>12</v>
      </c>
      <c r="B88" s="21">
        <v>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4.25">
      <c r="A89" s="23" t="s">
        <v>13</v>
      </c>
      <c r="B89" s="24">
        <v>9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4.25">
      <c r="A90" s="25" t="s">
        <v>14</v>
      </c>
      <c r="B90" s="26">
        <v>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>
      <c r="A91" s="27" t="s">
        <v>15</v>
      </c>
      <c r="B91" s="3">
        <f t="shared" ref="B91:T91" si="7">B83-B84-B85-B86-B87-B88-B89-B90</f>
        <v>196</v>
      </c>
      <c r="C91" s="3">
        <f t="shared" si="7"/>
        <v>0</v>
      </c>
      <c r="D91" s="3">
        <f t="shared" si="7"/>
        <v>0</v>
      </c>
      <c r="E91" s="3">
        <f t="shared" si="7"/>
        <v>0</v>
      </c>
      <c r="F91" s="3">
        <f t="shared" si="7"/>
        <v>0</v>
      </c>
      <c r="G91" s="3">
        <f t="shared" si="7"/>
        <v>0</v>
      </c>
      <c r="H91" s="3">
        <f t="shared" si="7"/>
        <v>0</v>
      </c>
      <c r="I91" s="3">
        <f t="shared" si="7"/>
        <v>0</v>
      </c>
      <c r="J91" s="3">
        <f t="shared" si="7"/>
        <v>0</v>
      </c>
      <c r="K91" s="3">
        <f t="shared" si="7"/>
        <v>0</v>
      </c>
      <c r="L91" s="3">
        <f t="shared" si="7"/>
        <v>0</v>
      </c>
      <c r="M91" s="3">
        <f t="shared" si="7"/>
        <v>0</v>
      </c>
      <c r="N91" s="3">
        <f t="shared" si="7"/>
        <v>0</v>
      </c>
      <c r="O91" s="3">
        <f t="shared" si="7"/>
        <v>0</v>
      </c>
      <c r="P91" s="3">
        <f t="shared" si="7"/>
        <v>0</v>
      </c>
      <c r="Q91" s="3">
        <f t="shared" si="7"/>
        <v>0</v>
      </c>
      <c r="R91" s="3">
        <f t="shared" si="7"/>
        <v>0</v>
      </c>
      <c r="S91" s="3">
        <f t="shared" si="7"/>
        <v>0</v>
      </c>
      <c r="T91" s="3">
        <f t="shared" si="7"/>
        <v>0</v>
      </c>
    </row>
    <row r="93" spans="1:20" ht="14.25">
      <c r="A93" s="13" t="s">
        <v>62</v>
      </c>
      <c r="B93" s="10">
        <f>SUM(B94:T94)</f>
        <v>9750</v>
      </c>
      <c r="C93" s="5">
        <f>SUM(B95:T95)</f>
        <v>9604</v>
      </c>
      <c r="D93" s="10">
        <f>SUM(B96:T96)</f>
        <v>0</v>
      </c>
      <c r="E93" s="10">
        <f>SUM(B97:T97)</f>
        <v>0</v>
      </c>
      <c r="F93" s="5">
        <f>SUM(C93:E93)</f>
        <v>9604</v>
      </c>
      <c r="G93" s="11">
        <f>C93/F93</f>
        <v>1</v>
      </c>
      <c r="H93" s="11">
        <f>D93/F93</f>
        <v>0</v>
      </c>
      <c r="I93" s="11">
        <f>E93/F93</f>
        <v>0</v>
      </c>
      <c r="J93" s="11">
        <f>F93/B93</f>
        <v>0.98502564102564105</v>
      </c>
      <c r="K93" s="10">
        <f>SUM(B98:T98)</f>
        <v>0</v>
      </c>
      <c r="L93" s="11">
        <f>K93/B93</f>
        <v>0</v>
      </c>
      <c r="M93" s="10">
        <f>SUM(B99:T99)</f>
        <v>11</v>
      </c>
      <c r="N93" s="11">
        <f>M93/B93</f>
        <v>1.1282051282051281E-3</v>
      </c>
      <c r="O93" s="10">
        <f>SUM(B100:T100)</f>
        <v>20</v>
      </c>
      <c r="P93" s="11">
        <f>O93/B93</f>
        <v>2.0512820512820513E-3</v>
      </c>
      <c r="Q93" s="10">
        <f>SUM(B101:T101)</f>
        <v>0</v>
      </c>
      <c r="R93" s="11">
        <f>Q93/B93</f>
        <v>0</v>
      </c>
      <c r="S93" s="12">
        <f>SUM(B102:T102)</f>
        <v>115</v>
      </c>
      <c r="T93" s="11">
        <f>S93/B93</f>
        <v>1.1794871794871795E-2</v>
      </c>
    </row>
    <row r="94" spans="1:20" ht="14.25">
      <c r="A94" s="14" t="s">
        <v>23</v>
      </c>
      <c r="B94" s="15">
        <v>9750</v>
      </c>
      <c r="C94" s="15">
        <v>0</v>
      </c>
      <c r="D94" s="15"/>
      <c r="E94" s="15">
        <v>0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14.25">
      <c r="A95" s="14" t="s">
        <v>24</v>
      </c>
      <c r="B95" s="15">
        <v>9604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4.25">
      <c r="A96" s="16" t="s">
        <v>25</v>
      </c>
      <c r="B96" s="17">
        <v>0</v>
      </c>
      <c r="C96" s="17">
        <v>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4.25">
      <c r="A97" s="18" t="s">
        <v>26</v>
      </c>
      <c r="B97" s="19">
        <v>0</v>
      </c>
      <c r="C97" s="19">
        <v>0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4.25">
      <c r="A98" s="20" t="s">
        <v>11</v>
      </c>
      <c r="B98" s="21">
        <v>0</v>
      </c>
      <c r="C98" s="21">
        <v>0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4.25">
      <c r="A99" s="22" t="s">
        <v>12</v>
      </c>
      <c r="B99" s="21">
        <v>11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4.25">
      <c r="A100" s="23" t="s">
        <v>13</v>
      </c>
      <c r="B100" s="24">
        <v>20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4.25">
      <c r="A101" s="25" t="s">
        <v>14</v>
      </c>
      <c r="B101" s="26">
        <v>0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>
      <c r="A102" s="27" t="s">
        <v>15</v>
      </c>
      <c r="B102" s="3">
        <f t="shared" ref="B102:T102" si="8">B94-B95-B96-B97-B98-B99-B100-B101</f>
        <v>115</v>
      </c>
      <c r="C102" s="3">
        <f t="shared" si="8"/>
        <v>0</v>
      </c>
      <c r="D102" s="3">
        <f t="shared" si="8"/>
        <v>0</v>
      </c>
      <c r="E102" s="3">
        <f t="shared" si="8"/>
        <v>0</v>
      </c>
      <c r="F102" s="3">
        <f t="shared" si="8"/>
        <v>0</v>
      </c>
      <c r="G102" s="3">
        <f t="shared" si="8"/>
        <v>0</v>
      </c>
      <c r="H102" s="3">
        <f t="shared" si="8"/>
        <v>0</v>
      </c>
      <c r="I102" s="3">
        <f t="shared" si="8"/>
        <v>0</v>
      </c>
      <c r="J102" s="3">
        <f t="shared" si="8"/>
        <v>0</v>
      </c>
      <c r="K102" s="3">
        <f t="shared" si="8"/>
        <v>0</v>
      </c>
      <c r="L102" s="3">
        <f t="shared" si="8"/>
        <v>0</v>
      </c>
      <c r="M102" s="3">
        <f t="shared" si="8"/>
        <v>0</v>
      </c>
      <c r="N102" s="3">
        <f t="shared" si="8"/>
        <v>0</v>
      </c>
      <c r="O102" s="3">
        <f t="shared" si="8"/>
        <v>0</v>
      </c>
      <c r="P102" s="3">
        <f t="shared" si="8"/>
        <v>0</v>
      </c>
      <c r="Q102" s="3">
        <f t="shared" si="8"/>
        <v>0</v>
      </c>
      <c r="R102" s="3">
        <f t="shared" si="8"/>
        <v>0</v>
      </c>
      <c r="S102" s="3">
        <f t="shared" si="8"/>
        <v>0</v>
      </c>
      <c r="T102" s="3">
        <f t="shared" si="8"/>
        <v>0</v>
      </c>
    </row>
    <row r="104" spans="1:20" ht="14.25">
      <c r="A104" s="13" t="s">
        <v>72</v>
      </c>
      <c r="B104" s="10">
        <f>SUM(B105:T105)</f>
        <v>18500</v>
      </c>
      <c r="C104" s="5">
        <f>SUM(B106:T106)</f>
        <v>18500</v>
      </c>
      <c r="D104" s="10">
        <f>SUM(B107:T107)</f>
        <v>0</v>
      </c>
      <c r="E104" s="10">
        <f>SUM(B108:T108)</f>
        <v>0</v>
      </c>
      <c r="F104" s="5">
        <f>SUM(C104:E104)</f>
        <v>18500</v>
      </c>
      <c r="G104" s="11">
        <f>C104/F104</f>
        <v>1</v>
      </c>
      <c r="H104" s="11">
        <f>D104/F104</f>
        <v>0</v>
      </c>
      <c r="I104" s="11">
        <f>E104/F104</f>
        <v>0</v>
      </c>
      <c r="J104" s="11">
        <f>F104/B104</f>
        <v>1</v>
      </c>
      <c r="K104" s="10">
        <f>SUM(B109:T109)</f>
        <v>0</v>
      </c>
      <c r="L104" s="11">
        <f>K104/B104</f>
        <v>0</v>
      </c>
      <c r="M104" s="10">
        <f>SUM(B110:T110)</f>
        <v>0</v>
      </c>
      <c r="N104" s="11">
        <f>M104/B104</f>
        <v>0</v>
      </c>
      <c r="O104" s="10">
        <f>SUM(B111:T111)</f>
        <v>0</v>
      </c>
      <c r="P104" s="11">
        <f>O104/B104</f>
        <v>0</v>
      </c>
      <c r="Q104" s="10">
        <f>SUM(B112:T112)</f>
        <v>0</v>
      </c>
      <c r="R104" s="11">
        <f>Q104/B104</f>
        <v>0</v>
      </c>
      <c r="S104" s="12">
        <f>SUM(B113:T113)</f>
        <v>0</v>
      </c>
      <c r="T104" s="11">
        <f>S104/B104</f>
        <v>0</v>
      </c>
    </row>
    <row r="105" spans="1:20" ht="14.25">
      <c r="A105" s="14" t="s">
        <v>23</v>
      </c>
      <c r="B105" s="15">
        <v>18500</v>
      </c>
      <c r="C105" s="15"/>
      <c r="D105" s="15"/>
      <c r="E105" s="15">
        <v>0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4.25">
      <c r="A106" s="14" t="s">
        <v>24</v>
      </c>
      <c r="B106" s="15">
        <v>18500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4.25">
      <c r="A107" s="16" t="s">
        <v>25</v>
      </c>
      <c r="B107" s="17">
        <v>0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4.25">
      <c r="A108" s="18" t="s">
        <v>26</v>
      </c>
      <c r="B108" s="19">
        <v>0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4.25">
      <c r="A109" s="20" t="s">
        <v>11</v>
      </c>
      <c r="B109" s="21">
        <v>0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ht="14.25">
      <c r="A110" s="22" t="s">
        <v>12</v>
      </c>
      <c r="B110" s="21"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ht="14.25">
      <c r="A111" s="23" t="s">
        <v>13</v>
      </c>
      <c r="B111" s="24">
        <v>0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4.25">
      <c r="A112" s="25" t="s">
        <v>14</v>
      </c>
      <c r="B112" s="26">
        <v>0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:20">
      <c r="A113" s="27" t="s">
        <v>15</v>
      </c>
      <c r="B113" s="3">
        <f t="shared" ref="B113:T113" si="9">B105-B106-B107-B108-B109-B110-B111-B112</f>
        <v>0</v>
      </c>
      <c r="C113" s="3">
        <f t="shared" si="9"/>
        <v>0</v>
      </c>
      <c r="D113" s="3">
        <f t="shared" si="9"/>
        <v>0</v>
      </c>
      <c r="E113" s="3">
        <f t="shared" si="9"/>
        <v>0</v>
      </c>
      <c r="F113" s="3">
        <f t="shared" si="9"/>
        <v>0</v>
      </c>
      <c r="G113" s="3">
        <f t="shared" si="9"/>
        <v>0</v>
      </c>
      <c r="H113" s="3">
        <f t="shared" si="9"/>
        <v>0</v>
      </c>
      <c r="I113" s="3">
        <f t="shared" si="9"/>
        <v>0</v>
      </c>
      <c r="J113" s="3">
        <f t="shared" si="9"/>
        <v>0</v>
      </c>
      <c r="K113" s="3">
        <f t="shared" si="9"/>
        <v>0</v>
      </c>
      <c r="L113" s="3">
        <f t="shared" si="9"/>
        <v>0</v>
      </c>
      <c r="M113" s="3">
        <f t="shared" si="9"/>
        <v>0</v>
      </c>
      <c r="N113" s="3">
        <f t="shared" si="9"/>
        <v>0</v>
      </c>
      <c r="O113" s="3">
        <f t="shared" si="9"/>
        <v>0</v>
      </c>
      <c r="P113" s="3">
        <f t="shared" si="9"/>
        <v>0</v>
      </c>
      <c r="Q113" s="3">
        <f t="shared" si="9"/>
        <v>0</v>
      </c>
      <c r="R113" s="3">
        <f t="shared" si="9"/>
        <v>0</v>
      </c>
      <c r="S113" s="3">
        <f t="shared" si="9"/>
        <v>0</v>
      </c>
      <c r="T113" s="3">
        <f t="shared" si="9"/>
        <v>0</v>
      </c>
    </row>
    <row r="115" spans="1:20" ht="14.25">
      <c r="A115" s="13" t="s">
        <v>68</v>
      </c>
      <c r="B115" s="10">
        <f>SUM(B116:T116)</f>
        <v>268350</v>
      </c>
      <c r="C115" s="5">
        <f>SUM(B117:T117)</f>
        <v>264665</v>
      </c>
      <c r="D115" s="10">
        <f>SUM(B118:T118)</f>
        <v>67</v>
      </c>
      <c r="E115" s="10">
        <f>SUM(B119:T119)</f>
        <v>2</v>
      </c>
      <c r="F115" s="5">
        <f>SUM(C115:E115)</f>
        <v>264734</v>
      </c>
      <c r="G115" s="11">
        <f>C115/F115</f>
        <v>0.99973936101898508</v>
      </c>
      <c r="H115" s="11">
        <f>D115/F115</f>
        <v>2.5308422794200971E-4</v>
      </c>
      <c r="I115" s="11">
        <f>E115/F115</f>
        <v>7.5547530728958128E-6</v>
      </c>
      <c r="J115" s="11">
        <f>F115/B115</f>
        <v>0.98652506055524503</v>
      </c>
      <c r="K115" s="10">
        <f>SUM(B120:T120)</f>
        <v>7</v>
      </c>
      <c r="L115" s="11">
        <f>K115/B115</f>
        <v>2.6085336314514627E-5</v>
      </c>
      <c r="M115" s="10">
        <f>SUM(B121:T121)</f>
        <v>74</v>
      </c>
      <c r="N115" s="11">
        <f>M115/B115</f>
        <v>2.7575926961058319E-4</v>
      </c>
      <c r="O115" s="10">
        <f>SUM(B122:T122)</f>
        <v>2935</v>
      </c>
      <c r="P115" s="11">
        <f>O115/B115</f>
        <v>1.0937208869014347E-2</v>
      </c>
      <c r="Q115" s="10">
        <f>SUM(B123:T123)</f>
        <v>0</v>
      </c>
      <c r="R115" s="11">
        <f>Q115/B115</f>
        <v>0</v>
      </c>
      <c r="S115" s="12">
        <f>SUM(B124:T124)</f>
        <v>600</v>
      </c>
      <c r="T115" s="11">
        <f>S115/B115</f>
        <v>2.2358859698155395E-3</v>
      </c>
    </row>
    <row r="116" spans="1:20" ht="14.25">
      <c r="A116" s="14" t="s">
        <v>23</v>
      </c>
      <c r="B116" s="15">
        <v>268350</v>
      </c>
      <c r="C116" s="15">
        <v>0</v>
      </c>
      <c r="D116" s="15"/>
      <c r="E116" s="15">
        <v>0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4.25">
      <c r="A117" s="14" t="s">
        <v>24</v>
      </c>
      <c r="B117" s="15">
        <v>264665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4.25">
      <c r="A118" s="16" t="s">
        <v>25</v>
      </c>
      <c r="B118" s="17">
        <v>67</v>
      </c>
      <c r="C118" s="17">
        <v>0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4.25">
      <c r="A119" s="18" t="s">
        <v>26</v>
      </c>
      <c r="B119" s="19">
        <v>2</v>
      </c>
      <c r="C119" s="19">
        <v>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4.25">
      <c r="A120" s="20" t="s">
        <v>11</v>
      </c>
      <c r="B120" s="21">
        <v>7</v>
      </c>
      <c r="C120" s="21">
        <v>0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ht="14.25">
      <c r="A121" s="22" t="s">
        <v>12</v>
      </c>
      <c r="B121" s="21">
        <v>74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ht="14.25">
      <c r="A122" s="23" t="s">
        <v>13</v>
      </c>
      <c r="B122" s="24">
        <v>2935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4.25">
      <c r="A123" s="25" t="s">
        <v>14</v>
      </c>
      <c r="B123" s="26">
        <v>0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:20">
      <c r="A124" s="27" t="s">
        <v>15</v>
      </c>
      <c r="B124" s="3">
        <f t="shared" ref="B124:T124" si="10">B116-B117-B118-B119-B120-B121-B122-B123</f>
        <v>600</v>
      </c>
      <c r="C124" s="3">
        <f t="shared" si="10"/>
        <v>0</v>
      </c>
      <c r="D124" s="3">
        <f t="shared" si="10"/>
        <v>0</v>
      </c>
      <c r="E124" s="3">
        <f t="shared" si="10"/>
        <v>0</v>
      </c>
      <c r="F124" s="3">
        <f t="shared" si="10"/>
        <v>0</v>
      </c>
      <c r="G124" s="3">
        <f t="shared" si="10"/>
        <v>0</v>
      </c>
      <c r="H124" s="3">
        <f t="shared" si="10"/>
        <v>0</v>
      </c>
      <c r="I124" s="3">
        <f t="shared" si="10"/>
        <v>0</v>
      </c>
      <c r="J124" s="3">
        <f t="shared" si="10"/>
        <v>0</v>
      </c>
      <c r="K124" s="3">
        <f t="shared" si="10"/>
        <v>0</v>
      </c>
      <c r="L124" s="3">
        <f t="shared" si="10"/>
        <v>0</v>
      </c>
      <c r="M124" s="3">
        <f t="shared" si="10"/>
        <v>0</v>
      </c>
      <c r="N124" s="3">
        <f t="shared" si="10"/>
        <v>0</v>
      </c>
      <c r="O124" s="3">
        <f t="shared" si="10"/>
        <v>0</v>
      </c>
      <c r="P124" s="3">
        <f t="shared" si="10"/>
        <v>0</v>
      </c>
      <c r="Q124" s="3">
        <f t="shared" si="10"/>
        <v>0</v>
      </c>
      <c r="R124" s="3">
        <f t="shared" si="10"/>
        <v>0</v>
      </c>
      <c r="S124" s="3">
        <f t="shared" si="10"/>
        <v>0</v>
      </c>
      <c r="T124" s="3">
        <f t="shared" si="10"/>
        <v>0</v>
      </c>
    </row>
    <row r="126" spans="1:20" ht="14.25">
      <c r="A126" s="13" t="s">
        <v>69</v>
      </c>
      <c r="B126" s="10">
        <f>SUM(B127:T127)</f>
        <v>275600</v>
      </c>
      <c r="C126" s="5">
        <f>SUM(B128:T128)</f>
        <v>275348</v>
      </c>
      <c r="D126" s="10">
        <f>SUM(B129:T129)</f>
        <v>26</v>
      </c>
      <c r="E126" s="10">
        <f>SUM(B130:T130)</f>
        <v>4</v>
      </c>
      <c r="F126" s="5">
        <f>SUM(C126:E126)</f>
        <v>275378</v>
      </c>
      <c r="G126" s="11">
        <f>C126/F126</f>
        <v>0.99989105883549156</v>
      </c>
      <c r="H126" s="11">
        <f>D126/F126</f>
        <v>9.4415675907298335E-5</v>
      </c>
      <c r="I126" s="11">
        <f>E126/F126</f>
        <v>1.452548860112282E-5</v>
      </c>
      <c r="J126" s="11">
        <f>F126/B126</f>
        <v>0.99919448476052253</v>
      </c>
      <c r="K126" s="10">
        <f>SUM(B131:T131)</f>
        <v>0</v>
      </c>
      <c r="L126" s="11">
        <f>K126/B126</f>
        <v>0</v>
      </c>
      <c r="M126" s="10">
        <f>SUM(B132:T132)</f>
        <v>4</v>
      </c>
      <c r="N126" s="11">
        <f>M126/B126</f>
        <v>1.4513788098693759E-5</v>
      </c>
      <c r="O126" s="10">
        <f>SUM(B133:T133)</f>
        <v>218</v>
      </c>
      <c r="P126" s="11">
        <f>O126/B126</f>
        <v>7.9100145137880982E-4</v>
      </c>
      <c r="Q126" s="10">
        <f>SUM(B134:T134)</f>
        <v>0</v>
      </c>
      <c r="R126" s="11">
        <f>Q126/B126</f>
        <v>0</v>
      </c>
      <c r="S126" s="12">
        <f>SUM(B135:T135)</f>
        <v>0</v>
      </c>
      <c r="T126" s="11">
        <f>S126/B126</f>
        <v>0</v>
      </c>
    </row>
    <row r="127" spans="1:20" ht="14.25">
      <c r="A127" s="14" t="s">
        <v>23</v>
      </c>
      <c r="B127" s="15">
        <v>275600</v>
      </c>
      <c r="C127" s="15">
        <v>0</v>
      </c>
      <c r="D127" s="15"/>
      <c r="E127" s="15">
        <v>0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14.25">
      <c r="A128" s="14" t="s">
        <v>24</v>
      </c>
      <c r="B128" s="15">
        <v>275348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4.25">
      <c r="A129" s="16" t="s">
        <v>25</v>
      </c>
      <c r="B129" s="17">
        <v>26</v>
      </c>
      <c r="C129" s="17">
        <v>0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4.25">
      <c r="A130" s="18" t="s">
        <v>26</v>
      </c>
      <c r="B130" s="19">
        <v>4</v>
      </c>
      <c r="C130" s="19">
        <v>0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4.25">
      <c r="A131" s="20" t="s">
        <v>11</v>
      </c>
      <c r="B131" s="21">
        <v>0</v>
      </c>
      <c r="C131" s="21">
        <v>0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ht="14.25">
      <c r="A132" s="22" t="s">
        <v>12</v>
      </c>
      <c r="B132" s="21">
        <v>4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4.25">
      <c r="A133" s="23" t="s">
        <v>13</v>
      </c>
      <c r="B133" s="24">
        <v>218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4.25">
      <c r="A134" s="25" t="s">
        <v>14</v>
      </c>
      <c r="B134" s="26">
        <v>0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:20">
      <c r="A135" s="27" t="s">
        <v>15</v>
      </c>
      <c r="B135" s="3">
        <f t="shared" ref="B135:T135" si="11">B127-B128-B129-B130-B131-B132-B133-B134</f>
        <v>0</v>
      </c>
      <c r="C135" s="3">
        <f t="shared" si="11"/>
        <v>0</v>
      </c>
      <c r="D135" s="3">
        <f t="shared" si="11"/>
        <v>0</v>
      </c>
      <c r="E135" s="3">
        <f t="shared" si="11"/>
        <v>0</v>
      </c>
      <c r="F135" s="3">
        <f t="shared" si="11"/>
        <v>0</v>
      </c>
      <c r="G135" s="3">
        <f t="shared" si="11"/>
        <v>0</v>
      </c>
      <c r="H135" s="3">
        <f t="shared" si="11"/>
        <v>0</v>
      </c>
      <c r="I135" s="3">
        <f t="shared" si="11"/>
        <v>0</v>
      </c>
      <c r="J135" s="3">
        <f t="shared" si="11"/>
        <v>0</v>
      </c>
      <c r="K135" s="3">
        <f t="shared" si="11"/>
        <v>0</v>
      </c>
      <c r="L135" s="3">
        <f t="shared" si="11"/>
        <v>0</v>
      </c>
      <c r="M135" s="3">
        <f t="shared" si="11"/>
        <v>0</v>
      </c>
      <c r="N135" s="3">
        <f t="shared" si="11"/>
        <v>0</v>
      </c>
      <c r="O135" s="3">
        <f t="shared" si="11"/>
        <v>0</v>
      </c>
      <c r="P135" s="3">
        <f t="shared" si="11"/>
        <v>0</v>
      </c>
      <c r="Q135" s="3">
        <f t="shared" si="11"/>
        <v>0</v>
      </c>
      <c r="R135" s="3">
        <f t="shared" si="11"/>
        <v>0</v>
      </c>
      <c r="S135" s="3">
        <f t="shared" si="11"/>
        <v>0</v>
      </c>
      <c r="T135" s="3">
        <f t="shared" si="11"/>
        <v>0</v>
      </c>
    </row>
    <row r="137" spans="1:20" ht="14.25">
      <c r="A137" s="13" t="s">
        <v>70</v>
      </c>
      <c r="B137" s="10">
        <f>SUM(B138:T138)</f>
        <v>4600</v>
      </c>
      <c r="C137" s="5">
        <f>SUM(B139:T139)</f>
        <v>4568</v>
      </c>
      <c r="D137" s="10">
        <f>SUM(B140:T140)</f>
        <v>0</v>
      </c>
      <c r="E137" s="10">
        <f>SUM(B141:T141)</f>
        <v>0</v>
      </c>
      <c r="F137" s="5">
        <f>SUM(C137:E137)</f>
        <v>4568</v>
      </c>
      <c r="G137" s="11">
        <f>C137/F137</f>
        <v>1</v>
      </c>
      <c r="H137" s="11">
        <f>D137/F137</f>
        <v>0</v>
      </c>
      <c r="I137" s="11">
        <f>E137/F137</f>
        <v>0</v>
      </c>
      <c r="J137" s="11">
        <f>F137/B137</f>
        <v>0.99304347826086958</v>
      </c>
      <c r="K137" s="10">
        <f>SUM(B142:T142)</f>
        <v>20</v>
      </c>
      <c r="L137" s="11">
        <f>K137/B137</f>
        <v>4.3478260869565218E-3</v>
      </c>
      <c r="M137" s="10">
        <f>SUM(B143:T143)</f>
        <v>12</v>
      </c>
      <c r="N137" s="11">
        <f>M137/B137</f>
        <v>2.6086956521739132E-3</v>
      </c>
      <c r="O137" s="10">
        <f>SUM(B144:T144)</f>
        <v>0</v>
      </c>
      <c r="P137" s="11">
        <f>O137/B137</f>
        <v>0</v>
      </c>
      <c r="Q137" s="10">
        <f>SUM(B145:T145)</f>
        <v>0</v>
      </c>
      <c r="R137" s="11">
        <f>Q137/B137</f>
        <v>0</v>
      </c>
      <c r="S137" s="12">
        <f>SUM(B146:T146)</f>
        <v>0</v>
      </c>
      <c r="T137" s="11">
        <f>S137/B137</f>
        <v>0</v>
      </c>
    </row>
    <row r="138" spans="1:20" ht="14.25">
      <c r="A138" s="14" t="s">
        <v>23</v>
      </c>
      <c r="B138" s="15">
        <v>4600</v>
      </c>
      <c r="C138" s="15">
        <v>0</v>
      </c>
      <c r="D138" s="15"/>
      <c r="E138" s="15">
        <v>0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14.25">
      <c r="A139" s="14" t="s">
        <v>24</v>
      </c>
      <c r="B139" s="15">
        <v>4568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4.25">
      <c r="A140" s="16" t="s">
        <v>25</v>
      </c>
      <c r="B140" s="17">
        <v>0</v>
      </c>
      <c r="C140" s="17">
        <v>0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14.25">
      <c r="A141" s="18" t="s">
        <v>26</v>
      </c>
      <c r="B141" s="19">
        <v>0</v>
      </c>
      <c r="C141" s="19">
        <v>0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4.25">
      <c r="A142" s="20" t="s">
        <v>11</v>
      </c>
      <c r="B142" s="21">
        <v>20</v>
      </c>
      <c r="C142" s="21">
        <v>0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ht="14.25">
      <c r="A143" s="22" t="s">
        <v>12</v>
      </c>
      <c r="B143" s="21">
        <v>12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ht="14.25">
      <c r="A144" s="23" t="s">
        <v>13</v>
      </c>
      <c r="B144" s="24">
        <v>0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4.25">
      <c r="A145" s="25" t="s">
        <v>14</v>
      </c>
      <c r="B145" s="26">
        <v>0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:20">
      <c r="A146" s="27" t="s">
        <v>15</v>
      </c>
      <c r="B146" s="3">
        <f t="shared" ref="B146:T146" si="12">B138-B139-B140-B141-B142-B143-B144-B145</f>
        <v>0</v>
      </c>
      <c r="C146" s="3">
        <f t="shared" si="12"/>
        <v>0</v>
      </c>
      <c r="D146" s="3">
        <f t="shared" si="12"/>
        <v>0</v>
      </c>
      <c r="E146" s="3">
        <f t="shared" si="12"/>
        <v>0</v>
      </c>
      <c r="F146" s="3">
        <f t="shared" si="12"/>
        <v>0</v>
      </c>
      <c r="G146" s="3">
        <f t="shared" si="12"/>
        <v>0</v>
      </c>
      <c r="H146" s="3">
        <f t="shared" si="12"/>
        <v>0</v>
      </c>
      <c r="I146" s="3">
        <f t="shared" si="12"/>
        <v>0</v>
      </c>
      <c r="J146" s="3">
        <f t="shared" si="12"/>
        <v>0</v>
      </c>
      <c r="K146" s="3">
        <f t="shared" si="12"/>
        <v>0</v>
      </c>
      <c r="L146" s="3">
        <f t="shared" si="12"/>
        <v>0</v>
      </c>
      <c r="M146" s="3">
        <f t="shared" si="12"/>
        <v>0</v>
      </c>
      <c r="N146" s="3">
        <f t="shared" si="12"/>
        <v>0</v>
      </c>
      <c r="O146" s="3">
        <f t="shared" si="12"/>
        <v>0</v>
      </c>
      <c r="P146" s="3">
        <f t="shared" si="12"/>
        <v>0</v>
      </c>
      <c r="Q146" s="3">
        <f t="shared" si="12"/>
        <v>0</v>
      </c>
      <c r="R146" s="3">
        <f t="shared" si="12"/>
        <v>0</v>
      </c>
      <c r="S146" s="3">
        <f t="shared" si="12"/>
        <v>0</v>
      </c>
      <c r="T146" s="3">
        <f t="shared" si="12"/>
        <v>0</v>
      </c>
    </row>
    <row r="148" spans="1:20" ht="14.25">
      <c r="A148" s="13" t="s">
        <v>76</v>
      </c>
      <c r="B148" s="10">
        <f>SUM(B149:T149)</f>
        <v>8647</v>
      </c>
      <c r="C148" s="5">
        <f>SUM(B150:T150)</f>
        <v>8638</v>
      </c>
      <c r="D148" s="10">
        <f>SUM(B151:T151)</f>
        <v>0</v>
      </c>
      <c r="E148" s="10">
        <f>SUM(B152:T152)</f>
        <v>0</v>
      </c>
      <c r="F148" s="5">
        <f>SUM(C148:E148)</f>
        <v>8638</v>
      </c>
      <c r="G148" s="11">
        <f>C148/F148</f>
        <v>1</v>
      </c>
      <c r="H148" s="11">
        <f>D148/F148</f>
        <v>0</v>
      </c>
      <c r="I148" s="11">
        <f>E148/F148</f>
        <v>0</v>
      </c>
      <c r="J148" s="11">
        <f>F148/B148</f>
        <v>0.99895917659303801</v>
      </c>
      <c r="K148" s="10">
        <f>SUM(B153:T153)</f>
        <v>2</v>
      </c>
      <c r="L148" s="11">
        <f>K148/B148</f>
        <v>2.3129409043598937E-4</v>
      </c>
      <c r="M148" s="10">
        <f>SUM(B154:T154)</f>
        <v>5</v>
      </c>
      <c r="N148" s="11">
        <f>M148/B148</f>
        <v>5.7823522608997343E-4</v>
      </c>
      <c r="O148" s="10">
        <f>SUM(B155:T155)</f>
        <v>2</v>
      </c>
      <c r="P148" s="11">
        <f>O148/B148</f>
        <v>2.3129409043598937E-4</v>
      </c>
      <c r="Q148" s="10">
        <f>SUM(B156:T156)</f>
        <v>0</v>
      </c>
      <c r="R148" s="11">
        <f>Q148/B148</f>
        <v>0</v>
      </c>
      <c r="S148" s="12">
        <f>SUM(B157:T157)</f>
        <v>0</v>
      </c>
      <c r="T148" s="11">
        <f>S148/B148</f>
        <v>0</v>
      </c>
    </row>
    <row r="149" spans="1:20" ht="14.25">
      <c r="A149" s="14" t="s">
        <v>23</v>
      </c>
      <c r="B149" s="15">
        <v>8647</v>
      </c>
      <c r="C149" s="15">
        <v>0</v>
      </c>
      <c r="D149" s="15"/>
      <c r="E149" s="15">
        <v>0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14.25">
      <c r="A150" s="14" t="s">
        <v>24</v>
      </c>
      <c r="B150" s="15">
        <v>8638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4.25">
      <c r="A151" s="16" t="s">
        <v>25</v>
      </c>
      <c r="B151" s="17">
        <v>0</v>
      </c>
      <c r="C151" s="17">
        <v>0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ht="14.25">
      <c r="A152" s="18" t="s">
        <v>26</v>
      </c>
      <c r="B152" s="19">
        <v>0</v>
      </c>
      <c r="C152" s="19">
        <v>0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4.25">
      <c r="A153" s="20" t="s">
        <v>11</v>
      </c>
      <c r="B153" s="21">
        <v>2</v>
      </c>
      <c r="C153" s="21">
        <v>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ht="14.25">
      <c r="A154" s="22" t="s">
        <v>12</v>
      </c>
      <c r="B154" s="21">
        <v>5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ht="14.25">
      <c r="A155" s="23" t="s">
        <v>13</v>
      </c>
      <c r="B155" s="24">
        <v>2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4.25">
      <c r="A156" s="25" t="s">
        <v>14</v>
      </c>
      <c r="B156" s="26">
        <v>0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:20">
      <c r="A157" s="27" t="s">
        <v>15</v>
      </c>
      <c r="B157" s="3">
        <f t="shared" ref="B157:T157" si="13">B149-B150-B151-B152-B153-B154-B155-B156</f>
        <v>0</v>
      </c>
      <c r="C157" s="3">
        <f t="shared" si="13"/>
        <v>0</v>
      </c>
      <c r="D157" s="3">
        <f t="shared" si="13"/>
        <v>0</v>
      </c>
      <c r="E157" s="3">
        <f t="shared" si="13"/>
        <v>0</v>
      </c>
      <c r="F157" s="3">
        <f t="shared" si="13"/>
        <v>0</v>
      </c>
      <c r="G157" s="3">
        <f t="shared" si="13"/>
        <v>0</v>
      </c>
      <c r="H157" s="3">
        <f t="shared" si="13"/>
        <v>0</v>
      </c>
      <c r="I157" s="3">
        <f t="shared" si="13"/>
        <v>0</v>
      </c>
      <c r="J157" s="3">
        <f t="shared" si="13"/>
        <v>0</v>
      </c>
      <c r="K157" s="3">
        <f t="shared" si="13"/>
        <v>0</v>
      </c>
      <c r="L157" s="3">
        <f t="shared" si="13"/>
        <v>0</v>
      </c>
      <c r="M157" s="3">
        <f t="shared" si="13"/>
        <v>0</v>
      </c>
      <c r="N157" s="3">
        <f t="shared" si="13"/>
        <v>0</v>
      </c>
      <c r="O157" s="3">
        <f t="shared" si="13"/>
        <v>0</v>
      </c>
      <c r="P157" s="3">
        <f t="shared" si="13"/>
        <v>0</v>
      </c>
      <c r="Q157" s="3">
        <f t="shared" si="13"/>
        <v>0</v>
      </c>
      <c r="R157" s="3">
        <f t="shared" si="13"/>
        <v>0</v>
      </c>
      <c r="S157" s="3">
        <f t="shared" si="13"/>
        <v>0</v>
      </c>
      <c r="T157" s="3">
        <f t="shared" si="13"/>
        <v>0</v>
      </c>
    </row>
    <row r="159" spans="1:20" ht="14.25">
      <c r="A159" s="13" t="s">
        <v>27</v>
      </c>
      <c r="B159" s="10">
        <f>SUM(B160:T160)</f>
        <v>0</v>
      </c>
      <c r="C159" s="5">
        <f>SUM(B161:T161)</f>
        <v>0</v>
      </c>
      <c r="D159" s="10">
        <f>SUM(B162:T162)</f>
        <v>0</v>
      </c>
      <c r="E159" s="10">
        <f>SUM(B163:T163)</f>
        <v>0</v>
      </c>
      <c r="F159" s="5">
        <f>SUM(C159:E159)</f>
        <v>0</v>
      </c>
      <c r="G159" s="11" t="e">
        <f>C159/F159</f>
        <v>#DIV/0!</v>
      </c>
      <c r="H159" s="11" t="e">
        <f>D159/F159</f>
        <v>#DIV/0!</v>
      </c>
      <c r="I159" s="11" t="e">
        <f>E159/F159</f>
        <v>#DIV/0!</v>
      </c>
      <c r="J159" s="11" t="e">
        <f>F159/B159</f>
        <v>#DIV/0!</v>
      </c>
      <c r="K159" s="10">
        <f>SUM(B164:T164)</f>
        <v>0</v>
      </c>
      <c r="L159" s="11" t="e">
        <f>K159/B159</f>
        <v>#DIV/0!</v>
      </c>
      <c r="M159" s="10">
        <f>SUM(B165:T165)</f>
        <v>0</v>
      </c>
      <c r="N159" s="11" t="e">
        <f>M159/B159</f>
        <v>#DIV/0!</v>
      </c>
      <c r="O159" s="10">
        <f>SUM(B166:T166)</f>
        <v>0</v>
      </c>
      <c r="P159" s="11" t="e">
        <f>O159/B159</f>
        <v>#DIV/0!</v>
      </c>
      <c r="Q159" s="10">
        <f>SUM(B167:T167)</f>
        <v>0</v>
      </c>
      <c r="R159" s="11" t="e">
        <f>Q159/B159</f>
        <v>#DIV/0!</v>
      </c>
      <c r="S159" s="12">
        <f>SUM(B168:T168)</f>
        <v>0</v>
      </c>
      <c r="T159" s="11" t="e">
        <f>S159/B159</f>
        <v>#DIV/0!</v>
      </c>
    </row>
    <row r="160" spans="1:20" ht="14.25">
      <c r="A160" s="14" t="s">
        <v>23</v>
      </c>
      <c r="B160" s="15"/>
      <c r="C160" s="15"/>
      <c r="D160" s="15"/>
      <c r="E160" s="15">
        <v>0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14.25">
      <c r="A161" s="14" t="s">
        <v>24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4.25">
      <c r="A162" s="16" t="s">
        <v>25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ht="14.25">
      <c r="A163" s="18" t="s">
        <v>26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4.25">
      <c r="A164" s="20" t="s">
        <v>11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ht="14.25">
      <c r="A165" s="22" t="s">
        <v>12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ht="14.25">
      <c r="A166" s="23" t="s">
        <v>13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4.25">
      <c r="A167" s="25" t="s">
        <v>14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:20">
      <c r="A168" s="27" t="s">
        <v>15</v>
      </c>
      <c r="B168" s="3">
        <f t="shared" ref="B168:T168" si="14">B160-B161-B162-B163-B164-B165-B166-B167</f>
        <v>0</v>
      </c>
      <c r="C168" s="3">
        <f t="shared" si="14"/>
        <v>0</v>
      </c>
      <c r="D168" s="3">
        <f t="shared" si="14"/>
        <v>0</v>
      </c>
      <c r="E168" s="3">
        <f t="shared" si="14"/>
        <v>0</v>
      </c>
      <c r="F168" s="3">
        <f t="shared" si="14"/>
        <v>0</v>
      </c>
      <c r="G168" s="3">
        <f t="shared" si="14"/>
        <v>0</v>
      </c>
      <c r="H168" s="3">
        <f t="shared" si="14"/>
        <v>0</v>
      </c>
      <c r="I168" s="3">
        <f t="shared" si="14"/>
        <v>0</v>
      </c>
      <c r="J168" s="3">
        <f t="shared" si="14"/>
        <v>0</v>
      </c>
      <c r="K168" s="3">
        <f t="shared" si="14"/>
        <v>0</v>
      </c>
      <c r="L168" s="3">
        <f t="shared" si="14"/>
        <v>0</v>
      </c>
      <c r="M168" s="3">
        <f t="shared" si="14"/>
        <v>0</v>
      </c>
      <c r="N168" s="3">
        <f t="shared" si="14"/>
        <v>0</v>
      </c>
      <c r="O168" s="3">
        <f t="shared" si="14"/>
        <v>0</v>
      </c>
      <c r="P168" s="3">
        <f t="shared" si="14"/>
        <v>0</v>
      </c>
      <c r="Q168" s="3">
        <f t="shared" si="14"/>
        <v>0</v>
      </c>
      <c r="R168" s="3">
        <f t="shared" si="14"/>
        <v>0</v>
      </c>
      <c r="S168" s="3">
        <f t="shared" si="14"/>
        <v>0</v>
      </c>
      <c r="T168" s="3">
        <f t="shared" si="14"/>
        <v>0</v>
      </c>
    </row>
    <row r="170" spans="1:20" ht="14.25">
      <c r="A170" s="13" t="s">
        <v>27</v>
      </c>
      <c r="B170" s="10">
        <f>SUM(B171:T171)</f>
        <v>22200</v>
      </c>
      <c r="C170" s="5">
        <f>SUM(B172:T172)</f>
        <v>21917</v>
      </c>
      <c r="D170" s="10">
        <f>SUM(B173:T173)</f>
        <v>0</v>
      </c>
      <c r="E170" s="10">
        <f>SUM(B174:T174)</f>
        <v>0</v>
      </c>
      <c r="F170" s="5">
        <f>SUM(C170:E170)</f>
        <v>21917</v>
      </c>
      <c r="G170" s="11">
        <f>C170/F170</f>
        <v>1</v>
      </c>
      <c r="H170" s="11">
        <f>D170/F170</f>
        <v>0</v>
      </c>
      <c r="I170" s="11">
        <f>E170/F170</f>
        <v>0</v>
      </c>
      <c r="J170" s="11">
        <f>F170/B170</f>
        <v>0.98725225225225222</v>
      </c>
      <c r="K170" s="10">
        <f>SUM(B175:T175)</f>
        <v>0</v>
      </c>
      <c r="L170" s="11">
        <f>K170/B170</f>
        <v>0</v>
      </c>
      <c r="M170" s="10">
        <f>SUM(B176:T176)</f>
        <v>12</v>
      </c>
      <c r="N170" s="11">
        <f>M170/B170</f>
        <v>5.4054054054054055E-4</v>
      </c>
      <c r="O170" s="10">
        <f>SUM(B177:T177)</f>
        <v>24</v>
      </c>
      <c r="P170" s="11">
        <f>O170/B170</f>
        <v>1.0810810810810811E-3</v>
      </c>
      <c r="Q170" s="10">
        <f>SUM(B178:T178)</f>
        <v>250</v>
      </c>
      <c r="R170" s="11">
        <f>Q170/B170</f>
        <v>1.1261261261261261E-2</v>
      </c>
      <c r="S170" s="12">
        <f>SUM(B179:T179)</f>
        <v>-3</v>
      </c>
      <c r="T170" s="11">
        <f>S170/B170</f>
        <v>-1.3513513513513514E-4</v>
      </c>
    </row>
    <row r="171" spans="1:20" ht="14.25">
      <c r="A171" s="14" t="s">
        <v>23</v>
      </c>
      <c r="B171" s="15">
        <v>22200</v>
      </c>
      <c r="C171" s="15">
        <v>0</v>
      </c>
      <c r="D171" s="15"/>
      <c r="E171" s="15">
        <v>0</v>
      </c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14.25">
      <c r="A172" s="14" t="s">
        <v>24</v>
      </c>
      <c r="B172" s="15">
        <v>21917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4.25">
      <c r="A173" s="16" t="s">
        <v>25</v>
      </c>
      <c r="B173" s="17">
        <v>0</v>
      </c>
      <c r="C173" s="17">
        <v>0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14.25">
      <c r="A174" s="18" t="s">
        <v>26</v>
      </c>
      <c r="B174" s="19">
        <v>0</v>
      </c>
      <c r="C174" s="19">
        <v>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4.25">
      <c r="A175" s="20" t="s">
        <v>11</v>
      </c>
      <c r="B175" s="21">
        <v>0</v>
      </c>
      <c r="C175" s="21">
        <v>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ht="14.25">
      <c r="A176" s="22" t="s">
        <v>12</v>
      </c>
      <c r="B176" s="21">
        <v>12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4.25">
      <c r="A177" s="23" t="s">
        <v>13</v>
      </c>
      <c r="B177" s="24">
        <v>24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4.25">
      <c r="A178" s="25" t="s">
        <v>14</v>
      </c>
      <c r="B178" s="26">
        <v>250</v>
      </c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>
      <c r="A179" s="27" t="s">
        <v>15</v>
      </c>
      <c r="B179" s="3">
        <f t="shared" ref="B179:T179" si="15">B171-B172-B173-B174-B175-B176-B177-B178</f>
        <v>-3</v>
      </c>
      <c r="C179" s="3">
        <f t="shared" si="15"/>
        <v>0</v>
      </c>
      <c r="D179" s="3">
        <f t="shared" si="15"/>
        <v>0</v>
      </c>
      <c r="E179" s="3">
        <f t="shared" si="15"/>
        <v>0</v>
      </c>
      <c r="F179" s="3">
        <f t="shared" si="15"/>
        <v>0</v>
      </c>
      <c r="G179" s="3">
        <f t="shared" si="15"/>
        <v>0</v>
      </c>
      <c r="H179" s="3">
        <f t="shared" si="15"/>
        <v>0</v>
      </c>
      <c r="I179" s="3">
        <f t="shared" si="15"/>
        <v>0</v>
      </c>
      <c r="J179" s="3">
        <f t="shared" si="15"/>
        <v>0</v>
      </c>
      <c r="K179" s="3">
        <f t="shared" si="15"/>
        <v>0</v>
      </c>
      <c r="L179" s="3">
        <f t="shared" si="15"/>
        <v>0</v>
      </c>
      <c r="M179" s="3">
        <f t="shared" si="15"/>
        <v>0</v>
      </c>
      <c r="N179" s="3">
        <f t="shared" si="15"/>
        <v>0</v>
      </c>
      <c r="O179" s="3">
        <f t="shared" si="15"/>
        <v>0</v>
      </c>
      <c r="P179" s="3">
        <f t="shared" si="15"/>
        <v>0</v>
      </c>
      <c r="Q179" s="3">
        <f t="shared" si="15"/>
        <v>0</v>
      </c>
      <c r="R179" s="3">
        <f t="shared" si="15"/>
        <v>0</v>
      </c>
      <c r="S179" s="3">
        <f t="shared" si="15"/>
        <v>0</v>
      </c>
      <c r="T179" s="3">
        <f t="shared" si="15"/>
        <v>0</v>
      </c>
    </row>
    <row r="181" spans="1:20" ht="14.25">
      <c r="A181" s="13" t="s">
        <v>27</v>
      </c>
      <c r="B181" s="10">
        <f>SUM(B182:T182)</f>
        <v>0</v>
      </c>
      <c r="C181" s="5">
        <f>SUM(B183:T183)</f>
        <v>0</v>
      </c>
      <c r="D181" s="10">
        <f>SUM(B184:T184)</f>
        <v>0</v>
      </c>
      <c r="E181" s="10">
        <f>SUM(B185:T185)</f>
        <v>0</v>
      </c>
      <c r="F181" s="5">
        <f>SUM(C181:E181)</f>
        <v>0</v>
      </c>
      <c r="G181" s="11" t="e">
        <f>C181/F181</f>
        <v>#DIV/0!</v>
      </c>
      <c r="H181" s="11" t="e">
        <f>D181/F181</f>
        <v>#DIV/0!</v>
      </c>
      <c r="I181" s="11" t="e">
        <f>E181/F181</f>
        <v>#DIV/0!</v>
      </c>
      <c r="J181" s="11" t="e">
        <f>F181/B181</f>
        <v>#DIV/0!</v>
      </c>
      <c r="K181" s="10">
        <f>SUM(B186:T186)</f>
        <v>0</v>
      </c>
      <c r="L181" s="11" t="e">
        <f>K181/B181</f>
        <v>#DIV/0!</v>
      </c>
      <c r="M181" s="10">
        <f>SUM(B187:T187)</f>
        <v>0</v>
      </c>
      <c r="N181" s="11" t="e">
        <f>M181/B181</f>
        <v>#DIV/0!</v>
      </c>
      <c r="O181" s="10">
        <f>SUM(B188:T188)</f>
        <v>0</v>
      </c>
      <c r="P181" s="11" t="e">
        <f>O181/B181</f>
        <v>#DIV/0!</v>
      </c>
      <c r="Q181" s="10">
        <f>SUM(B189:T189)</f>
        <v>0</v>
      </c>
      <c r="R181" s="11" t="e">
        <f>Q181/B181</f>
        <v>#DIV/0!</v>
      </c>
      <c r="S181" s="12">
        <f>SUM(B190:T190)</f>
        <v>0</v>
      </c>
      <c r="T181" s="11" t="e">
        <f>S181/B181</f>
        <v>#DIV/0!</v>
      </c>
    </row>
    <row r="182" spans="1:20" ht="14.25">
      <c r="A182" s="14" t="s">
        <v>23</v>
      </c>
      <c r="B182" s="15">
        <v>0</v>
      </c>
      <c r="C182" s="15">
        <v>0</v>
      </c>
      <c r="D182" s="15"/>
      <c r="E182" s="15">
        <v>0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14.25">
      <c r="A183" s="14" t="s">
        <v>24</v>
      </c>
      <c r="B183" s="15">
        <v>0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4.25">
      <c r="A184" s="16" t="s">
        <v>25</v>
      </c>
      <c r="B184" s="17">
        <v>0</v>
      </c>
      <c r="C184" s="17">
        <v>0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ht="14.25">
      <c r="A185" s="18" t="s">
        <v>26</v>
      </c>
      <c r="B185" s="19">
        <v>0</v>
      </c>
      <c r="C185" s="19">
        <v>0</v>
      </c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4.25">
      <c r="A186" s="20" t="s">
        <v>11</v>
      </c>
      <c r="B186" s="21">
        <v>0</v>
      </c>
      <c r="C186" s="21">
        <v>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ht="14.25">
      <c r="A187" s="22" t="s">
        <v>12</v>
      </c>
      <c r="B187" s="21">
        <v>0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ht="14.25">
      <c r="A188" s="23" t="s">
        <v>13</v>
      </c>
      <c r="B188" s="24">
        <v>0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4.25">
      <c r="A189" s="25" t="s">
        <v>14</v>
      </c>
      <c r="B189" s="26">
        <v>0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:20">
      <c r="A190" s="27" t="s">
        <v>15</v>
      </c>
      <c r="B190" s="3">
        <f t="shared" ref="B190:T190" si="16">B182-B183-B184-B185-B186-B187-B188-B189</f>
        <v>0</v>
      </c>
      <c r="C190" s="3">
        <f t="shared" si="16"/>
        <v>0</v>
      </c>
      <c r="D190" s="3">
        <f t="shared" si="16"/>
        <v>0</v>
      </c>
      <c r="E190" s="3">
        <f t="shared" si="16"/>
        <v>0</v>
      </c>
      <c r="F190" s="3">
        <f t="shared" si="16"/>
        <v>0</v>
      </c>
      <c r="G190" s="3">
        <f t="shared" si="16"/>
        <v>0</v>
      </c>
      <c r="H190" s="3">
        <f t="shared" si="16"/>
        <v>0</v>
      </c>
      <c r="I190" s="3">
        <f t="shared" si="16"/>
        <v>0</v>
      </c>
      <c r="J190" s="3">
        <f t="shared" si="16"/>
        <v>0</v>
      </c>
      <c r="K190" s="3">
        <f t="shared" si="16"/>
        <v>0</v>
      </c>
      <c r="L190" s="3">
        <f t="shared" si="16"/>
        <v>0</v>
      </c>
      <c r="M190" s="3">
        <f t="shared" si="16"/>
        <v>0</v>
      </c>
      <c r="N190" s="3">
        <f t="shared" si="16"/>
        <v>0</v>
      </c>
      <c r="O190" s="3">
        <f t="shared" si="16"/>
        <v>0</v>
      </c>
      <c r="P190" s="3">
        <f t="shared" si="16"/>
        <v>0</v>
      </c>
      <c r="Q190" s="3">
        <f t="shared" si="16"/>
        <v>0</v>
      </c>
      <c r="R190" s="3">
        <f t="shared" si="16"/>
        <v>0</v>
      </c>
      <c r="S190" s="3">
        <f t="shared" si="16"/>
        <v>0</v>
      </c>
      <c r="T190" s="3">
        <f t="shared" si="16"/>
        <v>0</v>
      </c>
    </row>
    <row r="192" spans="1:20" ht="14.25">
      <c r="A192" s="13" t="s">
        <v>27</v>
      </c>
      <c r="B192" s="10">
        <f>SUM(B193:T193)</f>
        <v>0</v>
      </c>
      <c r="C192" s="5">
        <f>SUM(B194:T194)</f>
        <v>0</v>
      </c>
      <c r="D192" s="10">
        <f>SUM(B195:T195)</f>
        <v>0</v>
      </c>
      <c r="E192" s="10">
        <f>SUM(B196:T196)</f>
        <v>0</v>
      </c>
      <c r="F192" s="5">
        <f>SUM(C192:E192)</f>
        <v>0</v>
      </c>
      <c r="G192" s="11" t="e">
        <f>C192/F192</f>
        <v>#DIV/0!</v>
      </c>
      <c r="H192" s="11" t="e">
        <f>D192/F192</f>
        <v>#DIV/0!</v>
      </c>
      <c r="I192" s="11" t="e">
        <f>E192/F192</f>
        <v>#DIV/0!</v>
      </c>
      <c r="J192" s="11" t="e">
        <f>F192/B192</f>
        <v>#DIV/0!</v>
      </c>
      <c r="K192" s="10">
        <f>SUM(B197:T197)</f>
        <v>0</v>
      </c>
      <c r="L192" s="11" t="e">
        <f>K192/B192</f>
        <v>#DIV/0!</v>
      </c>
      <c r="M192" s="10">
        <f>SUM(B198:T198)</f>
        <v>0</v>
      </c>
      <c r="N192" s="11" t="e">
        <f>M192/B192</f>
        <v>#DIV/0!</v>
      </c>
      <c r="O192" s="10">
        <f>SUM(B199:T199)</f>
        <v>0</v>
      </c>
      <c r="P192" s="11" t="e">
        <f>O192/B192</f>
        <v>#DIV/0!</v>
      </c>
      <c r="Q192" s="10">
        <f>SUM(B200:T200)</f>
        <v>0</v>
      </c>
      <c r="R192" s="11" t="e">
        <f>Q192/B192</f>
        <v>#DIV/0!</v>
      </c>
      <c r="S192" s="12">
        <f>SUM(B201:T201)</f>
        <v>0</v>
      </c>
      <c r="T192" s="11" t="e">
        <f>S192/B192</f>
        <v>#DIV/0!</v>
      </c>
    </row>
    <row r="193" spans="1:20" ht="14.25">
      <c r="A193" s="14" t="s">
        <v>23</v>
      </c>
      <c r="B193" s="15">
        <v>0</v>
      </c>
      <c r="C193" s="15">
        <v>0</v>
      </c>
      <c r="D193" s="15"/>
      <c r="E193" s="15">
        <v>0</v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4.25">
      <c r="A194" s="14" t="s">
        <v>24</v>
      </c>
      <c r="B194" s="15">
        <v>0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4.25">
      <c r="A195" s="16" t="s">
        <v>25</v>
      </c>
      <c r="B195" s="17">
        <v>0</v>
      </c>
      <c r="C195" s="17">
        <v>0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4.25">
      <c r="A196" s="18" t="s">
        <v>26</v>
      </c>
      <c r="B196" s="19">
        <v>0</v>
      </c>
      <c r="C196" s="19">
        <v>0</v>
      </c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4.25">
      <c r="A197" s="20" t="s">
        <v>11</v>
      </c>
      <c r="B197" s="21">
        <v>0</v>
      </c>
      <c r="C197" s="21">
        <v>0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ht="14.25">
      <c r="A198" s="22" t="s">
        <v>12</v>
      </c>
      <c r="B198" s="21">
        <v>0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4.25">
      <c r="A199" s="23" t="s">
        <v>13</v>
      </c>
      <c r="B199" s="24">
        <v>0</v>
      </c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4.25">
      <c r="A200" s="25" t="s">
        <v>14</v>
      </c>
      <c r="B200" s="26">
        <v>0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:20">
      <c r="A201" s="27" t="s">
        <v>15</v>
      </c>
      <c r="B201" s="3">
        <f t="shared" ref="B201:T201" si="17">B193-B194-B195-B196-B197-B198-B199-B200</f>
        <v>0</v>
      </c>
      <c r="C201" s="3">
        <f t="shared" si="17"/>
        <v>0</v>
      </c>
      <c r="D201" s="3">
        <f t="shared" si="17"/>
        <v>0</v>
      </c>
      <c r="E201" s="3">
        <f t="shared" si="17"/>
        <v>0</v>
      </c>
      <c r="F201" s="3">
        <f t="shared" si="17"/>
        <v>0</v>
      </c>
      <c r="G201" s="3">
        <f t="shared" si="17"/>
        <v>0</v>
      </c>
      <c r="H201" s="3">
        <f t="shared" si="17"/>
        <v>0</v>
      </c>
      <c r="I201" s="3">
        <f t="shared" si="17"/>
        <v>0</v>
      </c>
      <c r="J201" s="3">
        <f t="shared" si="17"/>
        <v>0</v>
      </c>
      <c r="K201" s="3">
        <f t="shared" si="17"/>
        <v>0</v>
      </c>
      <c r="L201" s="3">
        <f t="shared" si="17"/>
        <v>0</v>
      </c>
      <c r="M201" s="3">
        <f t="shared" si="17"/>
        <v>0</v>
      </c>
      <c r="N201" s="3">
        <f t="shared" si="17"/>
        <v>0</v>
      </c>
      <c r="O201" s="3">
        <f t="shared" si="17"/>
        <v>0</v>
      </c>
      <c r="P201" s="3">
        <f t="shared" si="17"/>
        <v>0</v>
      </c>
      <c r="Q201" s="3">
        <f t="shared" si="17"/>
        <v>0</v>
      </c>
      <c r="R201" s="3">
        <f t="shared" si="17"/>
        <v>0</v>
      </c>
      <c r="S201" s="3">
        <f t="shared" si="17"/>
        <v>0</v>
      </c>
      <c r="T201" s="3">
        <f t="shared" si="17"/>
        <v>0</v>
      </c>
    </row>
    <row r="203" spans="1:20" ht="14.25">
      <c r="A203" s="13" t="s">
        <v>27</v>
      </c>
      <c r="B203" s="10">
        <f>SUM(B204:T204)</f>
        <v>0</v>
      </c>
      <c r="C203" s="5">
        <f>SUM(B205:T205)</f>
        <v>0</v>
      </c>
      <c r="D203" s="10">
        <f>SUM(B206:T206)</f>
        <v>0</v>
      </c>
      <c r="E203" s="10">
        <f>SUM(B207:T207)</f>
        <v>0</v>
      </c>
      <c r="F203" s="5">
        <f>SUM(C203:E203)</f>
        <v>0</v>
      </c>
      <c r="G203" s="11" t="e">
        <f>C203/F203</f>
        <v>#DIV/0!</v>
      </c>
      <c r="H203" s="11" t="e">
        <f>D203/F203</f>
        <v>#DIV/0!</v>
      </c>
      <c r="I203" s="11" t="e">
        <f>E203/F203</f>
        <v>#DIV/0!</v>
      </c>
      <c r="J203" s="11" t="e">
        <f>F203/B203</f>
        <v>#DIV/0!</v>
      </c>
      <c r="K203" s="10">
        <f>SUM(B208:T208)</f>
        <v>0</v>
      </c>
      <c r="L203" s="11" t="e">
        <f>K203/B203</f>
        <v>#DIV/0!</v>
      </c>
      <c r="M203" s="10">
        <f>SUM(B209:T209)</f>
        <v>0</v>
      </c>
      <c r="N203" s="11" t="e">
        <f>M203/B203</f>
        <v>#DIV/0!</v>
      </c>
      <c r="O203" s="10">
        <f>SUM(B210:T210)</f>
        <v>0</v>
      </c>
      <c r="P203" s="11" t="e">
        <f>O203/B203</f>
        <v>#DIV/0!</v>
      </c>
      <c r="Q203" s="10">
        <f>SUM(B211:T211)</f>
        <v>0</v>
      </c>
      <c r="R203" s="11" t="e">
        <f>Q203/B203</f>
        <v>#DIV/0!</v>
      </c>
      <c r="S203" s="12">
        <f>SUM(B212:T212)</f>
        <v>0</v>
      </c>
      <c r="T203" s="11" t="e">
        <f>S203/B203</f>
        <v>#DIV/0!</v>
      </c>
    </row>
    <row r="204" spans="1:20" ht="14.25">
      <c r="A204" s="14" t="s">
        <v>23</v>
      </c>
      <c r="B204" s="15">
        <v>0</v>
      </c>
      <c r="C204" s="15">
        <v>0</v>
      </c>
      <c r="D204" s="15"/>
      <c r="E204" s="15">
        <v>0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14.25">
      <c r="A205" s="14" t="s">
        <v>24</v>
      </c>
      <c r="B205" s="15">
        <v>0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4.25">
      <c r="A206" s="16" t="s">
        <v>25</v>
      </c>
      <c r="B206" s="17">
        <v>0</v>
      </c>
      <c r="C206" s="17">
        <v>0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ht="14.25">
      <c r="A207" s="18" t="s">
        <v>26</v>
      </c>
      <c r="B207" s="19">
        <v>0</v>
      </c>
      <c r="C207" s="19">
        <v>0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4.25">
      <c r="A208" s="20" t="s">
        <v>11</v>
      </c>
      <c r="B208" s="21">
        <v>0</v>
      </c>
      <c r="C208" s="21">
        <v>0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ht="14.25">
      <c r="A209" s="22" t="s">
        <v>12</v>
      </c>
      <c r="B209" s="21">
        <v>0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ht="14.25">
      <c r="A210" s="23" t="s">
        <v>13</v>
      </c>
      <c r="B210" s="24">
        <v>0</v>
      </c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4.25">
      <c r="A211" s="25" t="s">
        <v>14</v>
      </c>
      <c r="B211" s="26">
        <v>0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>
      <c r="A212" s="27" t="s">
        <v>15</v>
      </c>
      <c r="B212" s="3">
        <f t="shared" ref="B212:T212" si="18">B204-B205-B206-B207-B208-B209-B210-B211</f>
        <v>0</v>
      </c>
      <c r="C212" s="3">
        <f t="shared" si="18"/>
        <v>0</v>
      </c>
      <c r="D212" s="3">
        <f t="shared" si="18"/>
        <v>0</v>
      </c>
      <c r="E212" s="3">
        <f t="shared" si="18"/>
        <v>0</v>
      </c>
      <c r="F212" s="3">
        <f t="shared" si="18"/>
        <v>0</v>
      </c>
      <c r="G212" s="3">
        <f t="shared" si="18"/>
        <v>0</v>
      </c>
      <c r="H212" s="3">
        <f t="shared" si="18"/>
        <v>0</v>
      </c>
      <c r="I212" s="3">
        <f t="shared" si="18"/>
        <v>0</v>
      </c>
      <c r="J212" s="3">
        <f t="shared" si="18"/>
        <v>0</v>
      </c>
      <c r="K212" s="3">
        <f t="shared" si="18"/>
        <v>0</v>
      </c>
      <c r="L212" s="3">
        <f t="shared" si="18"/>
        <v>0</v>
      </c>
      <c r="M212" s="3">
        <f t="shared" si="18"/>
        <v>0</v>
      </c>
      <c r="N212" s="3">
        <f t="shared" si="18"/>
        <v>0</v>
      </c>
      <c r="O212" s="3">
        <f t="shared" si="18"/>
        <v>0</v>
      </c>
      <c r="P212" s="3">
        <f t="shared" si="18"/>
        <v>0</v>
      </c>
      <c r="Q212" s="3">
        <f t="shared" si="18"/>
        <v>0</v>
      </c>
      <c r="R212" s="3">
        <f t="shared" si="18"/>
        <v>0</v>
      </c>
      <c r="S212" s="3">
        <f t="shared" si="18"/>
        <v>0</v>
      </c>
      <c r="T212" s="3">
        <f t="shared" si="18"/>
        <v>0</v>
      </c>
    </row>
    <row r="214" spans="1:20" ht="14.25">
      <c r="A214" s="13" t="s">
        <v>27</v>
      </c>
      <c r="B214" s="10">
        <f>SUM(B215:T215)</f>
        <v>0</v>
      </c>
      <c r="C214" s="5">
        <f>SUM(B216:T216)</f>
        <v>0</v>
      </c>
      <c r="D214" s="10">
        <f>SUM(B217:T217)</f>
        <v>0</v>
      </c>
      <c r="E214" s="10">
        <f>SUM(B218:T218)</f>
        <v>0</v>
      </c>
      <c r="F214" s="5">
        <f>SUM(C214:E214)</f>
        <v>0</v>
      </c>
      <c r="G214" s="11" t="e">
        <f>C214/F214</f>
        <v>#DIV/0!</v>
      </c>
      <c r="H214" s="11" t="e">
        <f>D214/F214</f>
        <v>#DIV/0!</v>
      </c>
      <c r="I214" s="11" t="e">
        <f>E214/F214</f>
        <v>#DIV/0!</v>
      </c>
      <c r="J214" s="11" t="e">
        <f>F214/B214</f>
        <v>#DIV/0!</v>
      </c>
      <c r="K214" s="10">
        <f>SUM(B219:T219)</f>
        <v>0</v>
      </c>
      <c r="L214" s="11" t="e">
        <f>K214/B214</f>
        <v>#DIV/0!</v>
      </c>
      <c r="M214" s="10">
        <f>SUM(B220:T220)</f>
        <v>0</v>
      </c>
      <c r="N214" s="11" t="e">
        <f>M214/B214</f>
        <v>#DIV/0!</v>
      </c>
      <c r="O214" s="10">
        <f>SUM(B221:T221)</f>
        <v>0</v>
      </c>
      <c r="P214" s="11" t="e">
        <f>O214/B214</f>
        <v>#DIV/0!</v>
      </c>
      <c r="Q214" s="10">
        <f>SUM(B222:T222)</f>
        <v>0</v>
      </c>
      <c r="R214" s="11" t="e">
        <f>Q214/B214</f>
        <v>#DIV/0!</v>
      </c>
      <c r="S214" s="12">
        <f>SUM(B223:T223)</f>
        <v>0</v>
      </c>
      <c r="T214" s="11" t="e">
        <f>S214/B214</f>
        <v>#DIV/0!</v>
      </c>
    </row>
    <row r="215" spans="1:20" ht="14.25">
      <c r="A215" s="14" t="s">
        <v>23</v>
      </c>
      <c r="B215" s="15">
        <v>0</v>
      </c>
      <c r="C215" s="15">
        <v>0</v>
      </c>
      <c r="D215" s="15"/>
      <c r="E215" s="15">
        <v>0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14.25">
      <c r="A216" s="14" t="s">
        <v>24</v>
      </c>
      <c r="B216" s="15">
        <v>0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4.25">
      <c r="A217" s="16" t="s">
        <v>25</v>
      </c>
      <c r="B217" s="17">
        <v>0</v>
      </c>
      <c r="C217" s="17">
        <v>0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ht="14.25">
      <c r="A218" s="18" t="s">
        <v>26</v>
      </c>
      <c r="B218" s="19">
        <v>0</v>
      </c>
      <c r="C218" s="19">
        <v>0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4.25">
      <c r="A219" s="20" t="s">
        <v>11</v>
      </c>
      <c r="B219" s="21">
        <v>0</v>
      </c>
      <c r="C219" s="21">
        <v>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ht="14.25">
      <c r="A220" s="22" t="s">
        <v>12</v>
      </c>
      <c r="B220" s="21">
        <v>0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ht="14.25">
      <c r="A221" s="23" t="s">
        <v>13</v>
      </c>
      <c r="B221" s="24">
        <v>0</v>
      </c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4.25">
      <c r="A222" s="25" t="s">
        <v>14</v>
      </c>
      <c r="B222" s="26">
        <v>0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1:20">
      <c r="A223" s="27" t="s">
        <v>15</v>
      </c>
      <c r="B223" s="3">
        <f t="shared" ref="B223:T223" si="19">B215-B216-B217-B218-B219-B220-B221-B222</f>
        <v>0</v>
      </c>
      <c r="C223" s="3">
        <f t="shared" si="19"/>
        <v>0</v>
      </c>
      <c r="D223" s="3">
        <f t="shared" si="19"/>
        <v>0</v>
      </c>
      <c r="E223" s="3">
        <f t="shared" si="19"/>
        <v>0</v>
      </c>
      <c r="F223" s="3">
        <f t="shared" si="19"/>
        <v>0</v>
      </c>
      <c r="G223" s="3">
        <f t="shared" si="19"/>
        <v>0</v>
      </c>
      <c r="H223" s="3">
        <f t="shared" si="19"/>
        <v>0</v>
      </c>
      <c r="I223" s="3">
        <f t="shared" si="19"/>
        <v>0</v>
      </c>
      <c r="J223" s="3">
        <f t="shared" si="19"/>
        <v>0</v>
      </c>
      <c r="K223" s="3">
        <f t="shared" si="19"/>
        <v>0</v>
      </c>
      <c r="L223" s="3">
        <f t="shared" si="19"/>
        <v>0</v>
      </c>
      <c r="M223" s="3">
        <f t="shared" si="19"/>
        <v>0</v>
      </c>
      <c r="N223" s="3">
        <f t="shared" si="19"/>
        <v>0</v>
      </c>
      <c r="O223" s="3">
        <f t="shared" si="19"/>
        <v>0</v>
      </c>
      <c r="P223" s="3">
        <f t="shared" si="19"/>
        <v>0</v>
      </c>
      <c r="Q223" s="3">
        <f t="shared" si="19"/>
        <v>0</v>
      </c>
      <c r="R223" s="3">
        <f t="shared" si="19"/>
        <v>0</v>
      </c>
      <c r="S223" s="3">
        <f t="shared" si="19"/>
        <v>0</v>
      </c>
      <c r="T223" s="3">
        <f t="shared" si="19"/>
        <v>0</v>
      </c>
    </row>
    <row r="225" spans="1:20" ht="14.25">
      <c r="A225" s="13" t="s">
        <v>27</v>
      </c>
      <c r="B225" s="10">
        <f>SUM(B226:T226)</f>
        <v>0</v>
      </c>
      <c r="C225" s="5">
        <f>SUM(B227:T227)</f>
        <v>0</v>
      </c>
      <c r="D225" s="10">
        <f>SUM(B228:T228)</f>
        <v>0</v>
      </c>
      <c r="E225" s="10">
        <f>SUM(B229:T229)</f>
        <v>0</v>
      </c>
      <c r="F225" s="5">
        <f>SUM(C225:E225)</f>
        <v>0</v>
      </c>
      <c r="G225" s="11" t="e">
        <f>C225/F225</f>
        <v>#DIV/0!</v>
      </c>
      <c r="H225" s="11" t="e">
        <f>D225/F225</f>
        <v>#DIV/0!</v>
      </c>
      <c r="I225" s="11" t="e">
        <f>E225/F225</f>
        <v>#DIV/0!</v>
      </c>
      <c r="J225" s="11" t="e">
        <f>F225/B225</f>
        <v>#DIV/0!</v>
      </c>
      <c r="K225" s="10">
        <f>SUM(B230:T230)</f>
        <v>0</v>
      </c>
      <c r="L225" s="11" t="e">
        <f>K225/B225</f>
        <v>#DIV/0!</v>
      </c>
      <c r="M225" s="10">
        <f>SUM(B231:T231)</f>
        <v>0</v>
      </c>
      <c r="N225" s="11" t="e">
        <f>M225/B225</f>
        <v>#DIV/0!</v>
      </c>
      <c r="O225" s="10">
        <f>SUM(B232:T232)</f>
        <v>0</v>
      </c>
      <c r="P225" s="11" t="e">
        <f>O225/B225</f>
        <v>#DIV/0!</v>
      </c>
      <c r="Q225" s="10">
        <f>SUM(B233:T233)</f>
        <v>0</v>
      </c>
      <c r="R225" s="11" t="e">
        <f>Q225/B225</f>
        <v>#DIV/0!</v>
      </c>
      <c r="S225" s="12">
        <f>SUM(B234:T234)</f>
        <v>0</v>
      </c>
      <c r="T225" s="11" t="e">
        <f>S225/B225</f>
        <v>#DIV/0!</v>
      </c>
    </row>
    <row r="226" spans="1:20" ht="14.25">
      <c r="A226" s="14" t="s">
        <v>23</v>
      </c>
      <c r="B226" s="15">
        <v>0</v>
      </c>
      <c r="C226" s="15">
        <v>0</v>
      </c>
      <c r="D226" s="15"/>
      <c r="E226" s="15">
        <v>0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14.25">
      <c r="A227" s="14" t="s">
        <v>24</v>
      </c>
      <c r="B227" s="15">
        <v>0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4.25">
      <c r="A228" s="16" t="s">
        <v>25</v>
      </c>
      <c r="B228" s="17">
        <v>0</v>
      </c>
      <c r="C228" s="17">
        <v>0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ht="14.25">
      <c r="A229" s="18" t="s">
        <v>26</v>
      </c>
      <c r="B229" s="19">
        <v>0</v>
      </c>
      <c r="C229" s="19">
        <v>0</v>
      </c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4.25">
      <c r="A230" s="20" t="s">
        <v>11</v>
      </c>
      <c r="B230" s="21">
        <v>0</v>
      </c>
      <c r="C230" s="21">
        <v>0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ht="14.25">
      <c r="A231" s="22" t="s">
        <v>12</v>
      </c>
      <c r="B231" s="21">
        <v>0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ht="14.25">
      <c r="A232" s="23" t="s">
        <v>13</v>
      </c>
      <c r="B232" s="24">
        <v>0</v>
      </c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ht="14.25">
      <c r="A233" s="25" t="s">
        <v>14</v>
      </c>
      <c r="B233" s="26">
        <v>0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1:20">
      <c r="A234" s="27" t="s">
        <v>15</v>
      </c>
      <c r="B234" s="3">
        <f t="shared" ref="B234:T234" si="20">B226-B227-B228-B229-B230-B231-B232-B233</f>
        <v>0</v>
      </c>
      <c r="C234" s="3">
        <f t="shared" si="20"/>
        <v>0</v>
      </c>
      <c r="D234" s="3">
        <f t="shared" si="20"/>
        <v>0</v>
      </c>
      <c r="E234" s="3">
        <f t="shared" si="20"/>
        <v>0</v>
      </c>
      <c r="F234" s="3">
        <f t="shared" si="20"/>
        <v>0</v>
      </c>
      <c r="G234" s="3">
        <f t="shared" si="20"/>
        <v>0</v>
      </c>
      <c r="H234" s="3">
        <f t="shared" si="20"/>
        <v>0</v>
      </c>
      <c r="I234" s="3">
        <f t="shared" si="20"/>
        <v>0</v>
      </c>
      <c r="J234" s="3">
        <f t="shared" si="20"/>
        <v>0</v>
      </c>
      <c r="K234" s="3">
        <f t="shared" si="20"/>
        <v>0</v>
      </c>
      <c r="L234" s="3">
        <f t="shared" si="20"/>
        <v>0</v>
      </c>
      <c r="M234" s="3">
        <f t="shared" si="20"/>
        <v>0</v>
      </c>
      <c r="N234" s="3">
        <f t="shared" si="20"/>
        <v>0</v>
      </c>
      <c r="O234" s="3">
        <f t="shared" si="20"/>
        <v>0</v>
      </c>
      <c r="P234" s="3">
        <f t="shared" si="20"/>
        <v>0</v>
      </c>
      <c r="Q234" s="3">
        <f t="shared" si="20"/>
        <v>0</v>
      </c>
      <c r="R234" s="3">
        <f t="shared" si="20"/>
        <v>0</v>
      </c>
      <c r="S234" s="3">
        <f t="shared" si="20"/>
        <v>0</v>
      </c>
      <c r="T234" s="3">
        <f t="shared" si="20"/>
        <v>0</v>
      </c>
    </row>
    <row r="236" spans="1:20" ht="14.25">
      <c r="A236" s="13" t="s">
        <v>27</v>
      </c>
      <c r="B236" s="10">
        <f>SUM(B237:T237)</f>
        <v>0</v>
      </c>
      <c r="C236" s="5">
        <f>SUM(B238:T238)</f>
        <v>0</v>
      </c>
      <c r="D236" s="10">
        <f>SUM(B239:T239)</f>
        <v>0</v>
      </c>
      <c r="E236" s="10">
        <f>SUM(B240:T240)</f>
        <v>0</v>
      </c>
      <c r="F236" s="5">
        <f>SUM(C236:E236)</f>
        <v>0</v>
      </c>
      <c r="G236" s="11" t="e">
        <f>C236/F236</f>
        <v>#DIV/0!</v>
      </c>
      <c r="H236" s="11" t="e">
        <f>D236/F236</f>
        <v>#DIV/0!</v>
      </c>
      <c r="I236" s="11" t="e">
        <f>E236/F236</f>
        <v>#DIV/0!</v>
      </c>
      <c r="J236" s="11" t="e">
        <f>F236/B236</f>
        <v>#DIV/0!</v>
      </c>
      <c r="K236" s="10">
        <f>SUM(B241:T241)</f>
        <v>0</v>
      </c>
      <c r="L236" s="11" t="e">
        <f>K236/B236</f>
        <v>#DIV/0!</v>
      </c>
      <c r="M236" s="10">
        <f>SUM(B242:T242)</f>
        <v>0</v>
      </c>
      <c r="N236" s="11" t="e">
        <f>M236/B236</f>
        <v>#DIV/0!</v>
      </c>
      <c r="O236" s="10">
        <f>SUM(B243:T243)</f>
        <v>0</v>
      </c>
      <c r="P236" s="11" t="e">
        <f>O236/B236</f>
        <v>#DIV/0!</v>
      </c>
      <c r="Q236" s="10">
        <f>SUM(B244:T244)</f>
        <v>0</v>
      </c>
      <c r="R236" s="11" t="e">
        <f>Q236/B236</f>
        <v>#DIV/0!</v>
      </c>
      <c r="S236" s="12">
        <f>SUM(B245:T245)</f>
        <v>0</v>
      </c>
      <c r="T236" s="11" t="e">
        <f>S236/B236</f>
        <v>#DIV/0!</v>
      </c>
    </row>
    <row r="237" spans="1:20" ht="14.25">
      <c r="A237" s="14" t="s">
        <v>23</v>
      </c>
      <c r="B237" s="15">
        <v>0</v>
      </c>
      <c r="C237" s="15">
        <v>0</v>
      </c>
      <c r="D237" s="15"/>
      <c r="E237" s="15">
        <v>0</v>
      </c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14.25">
      <c r="A238" s="14" t="s">
        <v>24</v>
      </c>
      <c r="B238" s="15">
        <v>0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4.25">
      <c r="A239" s="16" t="s">
        <v>25</v>
      </c>
      <c r="B239" s="17">
        <v>0</v>
      </c>
      <c r="C239" s="17">
        <v>0</v>
      </c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ht="14.25">
      <c r="A240" s="18" t="s">
        <v>26</v>
      </c>
      <c r="B240" s="19">
        <v>0</v>
      </c>
      <c r="C240" s="19">
        <v>0</v>
      </c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4.25">
      <c r="A241" s="20" t="s">
        <v>11</v>
      </c>
      <c r="B241" s="21">
        <v>0</v>
      </c>
      <c r="C241" s="21">
        <v>0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ht="14.25">
      <c r="A242" s="22" t="s">
        <v>12</v>
      </c>
      <c r="B242" s="21">
        <v>0</v>
      </c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ht="14.25">
      <c r="A243" s="23" t="s">
        <v>13</v>
      </c>
      <c r="B243" s="24">
        <v>0</v>
      </c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14.25">
      <c r="A244" s="25" t="s">
        <v>14</v>
      </c>
      <c r="B244" s="26">
        <v>0</v>
      </c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1:20">
      <c r="A245" s="27" t="s">
        <v>15</v>
      </c>
      <c r="B245" s="3">
        <f t="shared" ref="B245:T245" si="21">B237-B238-B239-B240-B241-B242-B243-B244</f>
        <v>0</v>
      </c>
      <c r="C245" s="3">
        <f t="shared" si="21"/>
        <v>0</v>
      </c>
      <c r="D245" s="3">
        <f t="shared" si="21"/>
        <v>0</v>
      </c>
      <c r="E245" s="3">
        <f t="shared" si="21"/>
        <v>0</v>
      </c>
      <c r="F245" s="3">
        <f t="shared" si="21"/>
        <v>0</v>
      </c>
      <c r="G245" s="3">
        <f t="shared" si="21"/>
        <v>0</v>
      </c>
      <c r="H245" s="3">
        <f t="shared" si="21"/>
        <v>0</v>
      </c>
      <c r="I245" s="3">
        <f t="shared" si="21"/>
        <v>0</v>
      </c>
      <c r="J245" s="3">
        <f t="shared" si="21"/>
        <v>0</v>
      </c>
      <c r="K245" s="3">
        <f t="shared" si="21"/>
        <v>0</v>
      </c>
      <c r="L245" s="3">
        <f t="shared" si="21"/>
        <v>0</v>
      </c>
      <c r="M245" s="3">
        <f t="shared" si="21"/>
        <v>0</v>
      </c>
      <c r="N245" s="3">
        <f t="shared" si="21"/>
        <v>0</v>
      </c>
      <c r="O245" s="3">
        <f t="shared" si="21"/>
        <v>0</v>
      </c>
      <c r="P245" s="3">
        <f t="shared" si="21"/>
        <v>0</v>
      </c>
      <c r="Q245" s="3">
        <f t="shared" si="21"/>
        <v>0</v>
      </c>
      <c r="R245" s="3">
        <f t="shared" si="21"/>
        <v>0</v>
      </c>
      <c r="S245" s="3">
        <f t="shared" si="21"/>
        <v>0</v>
      </c>
      <c r="T245" s="3">
        <f t="shared" si="21"/>
        <v>0</v>
      </c>
    </row>
    <row r="247" spans="1:20" ht="14.25">
      <c r="A247" s="13" t="s">
        <v>27</v>
      </c>
      <c r="B247" s="10">
        <f>SUM(B248:T248)</f>
        <v>0</v>
      </c>
      <c r="C247" s="5">
        <f>SUM(B249:T249)</f>
        <v>0</v>
      </c>
      <c r="D247" s="10">
        <f>SUM(B250:T250)</f>
        <v>0</v>
      </c>
      <c r="E247" s="10">
        <f>SUM(B251:T251)</f>
        <v>0</v>
      </c>
      <c r="F247" s="5">
        <f>SUM(C247:E247)</f>
        <v>0</v>
      </c>
      <c r="G247" s="11" t="e">
        <f>C247/F247</f>
        <v>#DIV/0!</v>
      </c>
      <c r="H247" s="11" t="e">
        <f>D247/F247</f>
        <v>#DIV/0!</v>
      </c>
      <c r="I247" s="11" t="e">
        <f>E247/F247</f>
        <v>#DIV/0!</v>
      </c>
      <c r="J247" s="11" t="e">
        <f>F247/B247</f>
        <v>#DIV/0!</v>
      </c>
      <c r="K247" s="10">
        <f>SUM(B252:T252)</f>
        <v>0</v>
      </c>
      <c r="L247" s="11" t="e">
        <f>K247/B247</f>
        <v>#DIV/0!</v>
      </c>
      <c r="M247" s="10">
        <f>SUM(B253:T253)</f>
        <v>0</v>
      </c>
      <c r="N247" s="11" t="e">
        <f>M247/B247</f>
        <v>#DIV/0!</v>
      </c>
      <c r="O247" s="10">
        <f>SUM(B254:T254)</f>
        <v>0</v>
      </c>
      <c r="P247" s="11" t="e">
        <f>O247/B247</f>
        <v>#DIV/0!</v>
      </c>
      <c r="Q247" s="10">
        <f>SUM(B255:T255)</f>
        <v>0</v>
      </c>
      <c r="R247" s="11" t="e">
        <f>Q247/B247</f>
        <v>#DIV/0!</v>
      </c>
      <c r="S247" s="12">
        <f>SUM(B256:T256)</f>
        <v>0</v>
      </c>
      <c r="T247" s="11" t="e">
        <f>S247/B247</f>
        <v>#DIV/0!</v>
      </c>
    </row>
    <row r="248" spans="1:20" ht="14.25">
      <c r="A248" s="14" t="s">
        <v>23</v>
      </c>
      <c r="B248" s="15">
        <v>0</v>
      </c>
      <c r="C248" s="15">
        <v>0</v>
      </c>
      <c r="D248" s="15"/>
      <c r="E248" s="15">
        <v>0</v>
      </c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14.25">
      <c r="A249" s="14" t="s">
        <v>24</v>
      </c>
      <c r="B249" s="15">
        <v>0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4.25">
      <c r="A250" s="16" t="s">
        <v>25</v>
      </c>
      <c r="B250" s="17">
        <v>0</v>
      </c>
      <c r="C250" s="17">
        <v>0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ht="14.25">
      <c r="A251" s="18" t="s">
        <v>26</v>
      </c>
      <c r="B251" s="19">
        <v>0</v>
      </c>
      <c r="C251" s="19">
        <v>0</v>
      </c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4.25">
      <c r="A252" s="20" t="s">
        <v>11</v>
      </c>
      <c r="B252" s="21">
        <v>0</v>
      </c>
      <c r="C252" s="21">
        <v>0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ht="14.25">
      <c r="A253" s="22" t="s">
        <v>12</v>
      </c>
      <c r="B253" s="21">
        <v>0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ht="14.25">
      <c r="A254" s="23" t="s">
        <v>13</v>
      </c>
      <c r="B254" s="24">
        <v>0</v>
      </c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ht="14.25">
      <c r="A255" s="25" t="s">
        <v>14</v>
      </c>
      <c r="B255" s="26">
        <v>0</v>
      </c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>
      <c r="A256" s="27" t="s">
        <v>15</v>
      </c>
      <c r="B256" s="3">
        <f t="shared" ref="B256:T256" si="22">B248-B249-B250-B251-B252-B253-B254-B255</f>
        <v>0</v>
      </c>
      <c r="C256" s="3">
        <f t="shared" si="22"/>
        <v>0</v>
      </c>
      <c r="D256" s="3">
        <f t="shared" si="22"/>
        <v>0</v>
      </c>
      <c r="E256" s="3">
        <f t="shared" si="22"/>
        <v>0</v>
      </c>
      <c r="F256" s="3">
        <f t="shared" si="22"/>
        <v>0</v>
      </c>
      <c r="G256" s="3">
        <f t="shared" si="22"/>
        <v>0</v>
      </c>
      <c r="H256" s="3">
        <f t="shared" si="22"/>
        <v>0</v>
      </c>
      <c r="I256" s="3">
        <f t="shared" si="22"/>
        <v>0</v>
      </c>
      <c r="J256" s="3">
        <f t="shared" si="22"/>
        <v>0</v>
      </c>
      <c r="K256" s="3">
        <f t="shared" si="22"/>
        <v>0</v>
      </c>
      <c r="L256" s="3">
        <f t="shared" si="22"/>
        <v>0</v>
      </c>
      <c r="M256" s="3">
        <f t="shared" si="22"/>
        <v>0</v>
      </c>
      <c r="N256" s="3">
        <f t="shared" si="22"/>
        <v>0</v>
      </c>
      <c r="O256" s="3">
        <f t="shared" si="22"/>
        <v>0</v>
      </c>
      <c r="P256" s="3">
        <f t="shared" si="22"/>
        <v>0</v>
      </c>
      <c r="Q256" s="3">
        <f t="shared" si="22"/>
        <v>0</v>
      </c>
      <c r="R256" s="3">
        <f t="shared" si="22"/>
        <v>0</v>
      </c>
      <c r="S256" s="3">
        <f t="shared" si="22"/>
        <v>0</v>
      </c>
      <c r="T256" s="3">
        <f t="shared" si="22"/>
        <v>0</v>
      </c>
    </row>
    <row r="258" spans="1:20" ht="14.25">
      <c r="A258" s="13" t="s">
        <v>27</v>
      </c>
      <c r="B258" s="10">
        <f>SUM(B259:T259)</f>
        <v>0</v>
      </c>
      <c r="C258" s="5">
        <f>SUM(B260:T260)</f>
        <v>0</v>
      </c>
      <c r="D258" s="10">
        <f>SUM(B261:T261)</f>
        <v>0</v>
      </c>
      <c r="E258" s="10">
        <f>SUM(B262:T262)</f>
        <v>0</v>
      </c>
      <c r="F258" s="5">
        <f>SUM(C258:E258)</f>
        <v>0</v>
      </c>
      <c r="G258" s="11" t="e">
        <f>C258/F258</f>
        <v>#DIV/0!</v>
      </c>
      <c r="H258" s="11" t="e">
        <f>D258/F258</f>
        <v>#DIV/0!</v>
      </c>
      <c r="I258" s="11" t="e">
        <f>E258/F258</f>
        <v>#DIV/0!</v>
      </c>
      <c r="J258" s="11" t="e">
        <f>F258/B258</f>
        <v>#DIV/0!</v>
      </c>
      <c r="K258" s="10">
        <f>SUM(B263:T263)</f>
        <v>0</v>
      </c>
      <c r="L258" s="11" t="e">
        <f>K258/B258</f>
        <v>#DIV/0!</v>
      </c>
      <c r="M258" s="10">
        <f>SUM(B264:T264)</f>
        <v>0</v>
      </c>
      <c r="N258" s="11" t="e">
        <f>M258/B258</f>
        <v>#DIV/0!</v>
      </c>
      <c r="O258" s="10">
        <f>SUM(B265:T265)</f>
        <v>0</v>
      </c>
      <c r="P258" s="11" t="e">
        <f>O258/B258</f>
        <v>#DIV/0!</v>
      </c>
      <c r="Q258" s="10">
        <f>SUM(B266:T266)</f>
        <v>0</v>
      </c>
      <c r="R258" s="11" t="e">
        <f>Q258/B258</f>
        <v>#DIV/0!</v>
      </c>
      <c r="S258" s="12">
        <f>SUM(B267:T267)</f>
        <v>0</v>
      </c>
      <c r="T258" s="11" t="e">
        <f>S258/B258</f>
        <v>#DIV/0!</v>
      </c>
    </row>
    <row r="259" spans="1:20" ht="14.25">
      <c r="A259" s="14" t="s">
        <v>23</v>
      </c>
      <c r="B259" s="15">
        <v>0</v>
      </c>
      <c r="C259" s="15">
        <v>0</v>
      </c>
      <c r="D259" s="15"/>
      <c r="E259" s="15">
        <v>0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14.25">
      <c r="A260" s="14" t="s">
        <v>24</v>
      </c>
      <c r="B260" s="15">
        <v>0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4.25">
      <c r="A261" s="16" t="s">
        <v>25</v>
      </c>
      <c r="B261" s="17">
        <v>0</v>
      </c>
      <c r="C261" s="17">
        <v>0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ht="14.25">
      <c r="A262" s="18" t="s">
        <v>26</v>
      </c>
      <c r="B262" s="19">
        <v>0</v>
      </c>
      <c r="C262" s="19">
        <v>0</v>
      </c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4.25">
      <c r="A263" s="20" t="s">
        <v>11</v>
      </c>
      <c r="B263" s="21">
        <v>0</v>
      </c>
      <c r="C263" s="21">
        <v>0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ht="14.25">
      <c r="A264" s="22" t="s">
        <v>12</v>
      </c>
      <c r="B264" s="21">
        <v>0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ht="14.25">
      <c r="A265" s="23" t="s">
        <v>13</v>
      </c>
      <c r="B265" s="24">
        <v>0</v>
      </c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14.25">
      <c r="A266" s="25" t="s">
        <v>14</v>
      </c>
      <c r="B266" s="26">
        <v>0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>
      <c r="A267" s="27" t="s">
        <v>15</v>
      </c>
      <c r="B267" s="3">
        <f t="shared" ref="B267:T267" si="23">B259-B260-B261-B262-B263-B264-B265-B266</f>
        <v>0</v>
      </c>
      <c r="C267" s="3">
        <f t="shared" si="23"/>
        <v>0</v>
      </c>
      <c r="D267" s="3">
        <f t="shared" si="23"/>
        <v>0</v>
      </c>
      <c r="E267" s="3">
        <f t="shared" si="23"/>
        <v>0</v>
      </c>
      <c r="F267" s="3">
        <f t="shared" si="23"/>
        <v>0</v>
      </c>
      <c r="G267" s="3">
        <f t="shared" si="23"/>
        <v>0</v>
      </c>
      <c r="H267" s="3">
        <f t="shared" si="23"/>
        <v>0</v>
      </c>
      <c r="I267" s="3">
        <f t="shared" si="23"/>
        <v>0</v>
      </c>
      <c r="J267" s="3">
        <f t="shared" si="23"/>
        <v>0</v>
      </c>
      <c r="K267" s="3">
        <f t="shared" si="23"/>
        <v>0</v>
      </c>
      <c r="L267" s="3">
        <f t="shared" si="23"/>
        <v>0</v>
      </c>
      <c r="M267" s="3">
        <f t="shared" si="23"/>
        <v>0</v>
      </c>
      <c r="N267" s="3">
        <f t="shared" si="23"/>
        <v>0</v>
      </c>
      <c r="O267" s="3">
        <f t="shared" si="23"/>
        <v>0</v>
      </c>
      <c r="P267" s="3">
        <f t="shared" si="23"/>
        <v>0</v>
      </c>
      <c r="Q267" s="3">
        <f t="shared" si="23"/>
        <v>0</v>
      </c>
      <c r="R267" s="3">
        <f t="shared" si="23"/>
        <v>0</v>
      </c>
      <c r="S267" s="3">
        <f t="shared" si="23"/>
        <v>0</v>
      </c>
      <c r="T267" s="3">
        <f t="shared" si="23"/>
        <v>0</v>
      </c>
    </row>
    <row r="269" spans="1:20" ht="14.25">
      <c r="A269" s="13" t="s">
        <v>27</v>
      </c>
      <c r="B269" s="10">
        <f>SUM(B270:T270)</f>
        <v>0</v>
      </c>
      <c r="C269" s="5">
        <f>SUM(B271:T271)</f>
        <v>0</v>
      </c>
      <c r="D269" s="10">
        <f>SUM(B272:T272)</f>
        <v>0</v>
      </c>
      <c r="E269" s="10">
        <f>SUM(B273:T273)</f>
        <v>0</v>
      </c>
      <c r="F269" s="5">
        <f>SUM(C269:E269)</f>
        <v>0</v>
      </c>
      <c r="G269" s="11" t="e">
        <f>C269/F269</f>
        <v>#DIV/0!</v>
      </c>
      <c r="H269" s="11" t="e">
        <f>D269/F269</f>
        <v>#DIV/0!</v>
      </c>
      <c r="I269" s="11" t="e">
        <f>E269/F269</f>
        <v>#DIV/0!</v>
      </c>
      <c r="J269" s="11" t="e">
        <f>F269/B269</f>
        <v>#DIV/0!</v>
      </c>
      <c r="K269" s="10">
        <f>SUM(B274:T274)</f>
        <v>0</v>
      </c>
      <c r="L269" s="11" t="e">
        <f>K269/B269</f>
        <v>#DIV/0!</v>
      </c>
      <c r="M269" s="10">
        <f>SUM(B275:T275)</f>
        <v>0</v>
      </c>
      <c r="N269" s="11" t="e">
        <f>M269/B269</f>
        <v>#DIV/0!</v>
      </c>
      <c r="O269" s="10">
        <f>SUM(B276:T276)</f>
        <v>0</v>
      </c>
      <c r="P269" s="11" t="e">
        <f>O269/B269</f>
        <v>#DIV/0!</v>
      </c>
      <c r="Q269" s="10">
        <f>SUM(B277:T277)</f>
        <v>0</v>
      </c>
      <c r="R269" s="11" t="e">
        <f>Q269/B269</f>
        <v>#DIV/0!</v>
      </c>
      <c r="S269" s="12">
        <f>SUM(B278:T278)</f>
        <v>0</v>
      </c>
      <c r="T269" s="11" t="e">
        <f>S269/B269</f>
        <v>#DIV/0!</v>
      </c>
    </row>
    <row r="270" spans="1:20" ht="14.25">
      <c r="A270" s="14" t="s">
        <v>23</v>
      </c>
      <c r="B270" s="15">
        <v>0</v>
      </c>
      <c r="C270" s="15">
        <v>0</v>
      </c>
      <c r="D270" s="15"/>
      <c r="E270" s="15">
        <v>0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14.25">
      <c r="A271" s="14" t="s">
        <v>24</v>
      </c>
      <c r="B271" s="15">
        <v>0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4.25">
      <c r="A272" s="16" t="s">
        <v>25</v>
      </c>
      <c r="B272" s="17">
        <v>0</v>
      </c>
      <c r="C272" s="17">
        <v>0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ht="14.25">
      <c r="A273" s="18" t="s">
        <v>26</v>
      </c>
      <c r="B273" s="19">
        <v>0</v>
      </c>
      <c r="C273" s="19">
        <v>0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4.25">
      <c r="A274" s="20" t="s">
        <v>11</v>
      </c>
      <c r="B274" s="21">
        <v>0</v>
      </c>
      <c r="C274" s="21">
        <v>0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ht="14.25">
      <c r="A275" s="22" t="s">
        <v>12</v>
      </c>
      <c r="B275" s="21">
        <v>0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ht="14.25">
      <c r="A276" s="23" t="s">
        <v>13</v>
      </c>
      <c r="B276" s="24">
        <v>0</v>
      </c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14.25">
      <c r="A277" s="25" t="s">
        <v>14</v>
      </c>
      <c r="B277" s="26">
        <v>0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1:20">
      <c r="A278" s="27" t="s">
        <v>15</v>
      </c>
      <c r="B278" s="3">
        <f t="shared" ref="B278:T278" si="24">B270-B271-B272-B273-B274-B275-B276-B277</f>
        <v>0</v>
      </c>
      <c r="C278" s="3">
        <f t="shared" si="24"/>
        <v>0</v>
      </c>
      <c r="D278" s="3">
        <f t="shared" si="24"/>
        <v>0</v>
      </c>
      <c r="E278" s="3">
        <f t="shared" si="24"/>
        <v>0</v>
      </c>
      <c r="F278" s="3">
        <f t="shared" si="24"/>
        <v>0</v>
      </c>
      <c r="G278" s="3">
        <f t="shared" si="24"/>
        <v>0</v>
      </c>
      <c r="H278" s="3">
        <f t="shared" si="24"/>
        <v>0</v>
      </c>
      <c r="I278" s="3">
        <f t="shared" si="24"/>
        <v>0</v>
      </c>
      <c r="J278" s="3">
        <f t="shared" si="24"/>
        <v>0</v>
      </c>
      <c r="K278" s="3">
        <f t="shared" si="24"/>
        <v>0</v>
      </c>
      <c r="L278" s="3">
        <f t="shared" si="24"/>
        <v>0</v>
      </c>
      <c r="M278" s="3">
        <f t="shared" si="24"/>
        <v>0</v>
      </c>
      <c r="N278" s="3">
        <f t="shared" si="24"/>
        <v>0</v>
      </c>
      <c r="O278" s="3">
        <f t="shared" si="24"/>
        <v>0</v>
      </c>
      <c r="P278" s="3">
        <f t="shared" si="24"/>
        <v>0</v>
      </c>
      <c r="Q278" s="3">
        <f t="shared" si="24"/>
        <v>0</v>
      </c>
      <c r="R278" s="3">
        <f t="shared" si="24"/>
        <v>0</v>
      </c>
      <c r="S278" s="3">
        <f t="shared" si="24"/>
        <v>0</v>
      </c>
      <c r="T278" s="3">
        <f t="shared" si="24"/>
        <v>0</v>
      </c>
    </row>
    <row r="280" spans="1:20" ht="14.25">
      <c r="A280" s="13" t="s">
        <v>27</v>
      </c>
      <c r="B280" s="10">
        <f>SUM(B281:T281)</f>
        <v>0</v>
      </c>
      <c r="C280" s="5">
        <f>SUM(B282:T282)</f>
        <v>0</v>
      </c>
      <c r="D280" s="10">
        <f>SUM(B283:T283)</f>
        <v>0</v>
      </c>
      <c r="E280" s="10">
        <f>SUM(B284:T284)</f>
        <v>0</v>
      </c>
      <c r="F280" s="5">
        <f>SUM(C280:E280)</f>
        <v>0</v>
      </c>
      <c r="G280" s="11" t="e">
        <f>C280/F280</f>
        <v>#DIV/0!</v>
      </c>
      <c r="H280" s="11" t="e">
        <f>D280/F280</f>
        <v>#DIV/0!</v>
      </c>
      <c r="I280" s="11" t="e">
        <f>E280/F280</f>
        <v>#DIV/0!</v>
      </c>
      <c r="J280" s="11" t="e">
        <f>F280/B280</f>
        <v>#DIV/0!</v>
      </c>
      <c r="K280" s="10">
        <f>SUM(B285:T285)</f>
        <v>0</v>
      </c>
      <c r="L280" s="11" t="e">
        <f>K280/B280</f>
        <v>#DIV/0!</v>
      </c>
      <c r="M280" s="10">
        <f>SUM(B286:T286)</f>
        <v>0</v>
      </c>
      <c r="N280" s="11" t="e">
        <f>M280/B280</f>
        <v>#DIV/0!</v>
      </c>
      <c r="O280" s="10">
        <f>SUM(B287:T287)</f>
        <v>0</v>
      </c>
      <c r="P280" s="11" t="e">
        <f>O280/B280</f>
        <v>#DIV/0!</v>
      </c>
      <c r="Q280" s="10">
        <f>SUM(B288:T288)</f>
        <v>0</v>
      </c>
      <c r="R280" s="11" t="e">
        <f>Q280/B280</f>
        <v>#DIV/0!</v>
      </c>
      <c r="S280" s="12">
        <f>SUM(B289:T289)</f>
        <v>0</v>
      </c>
      <c r="T280" s="11" t="e">
        <f>S280/B280</f>
        <v>#DIV/0!</v>
      </c>
    </row>
    <row r="281" spans="1:20" ht="14.25">
      <c r="A281" s="14" t="s">
        <v>23</v>
      </c>
      <c r="B281" s="15">
        <v>0</v>
      </c>
      <c r="C281" s="15">
        <v>0</v>
      </c>
      <c r="D281" s="15"/>
      <c r="E281" s="15">
        <v>0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14.25">
      <c r="A282" s="14" t="s">
        <v>24</v>
      </c>
      <c r="B282" s="15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4.25">
      <c r="A283" s="16" t="s">
        <v>25</v>
      </c>
      <c r="B283" s="17">
        <v>0</v>
      </c>
      <c r="C283" s="17">
        <v>0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ht="14.25">
      <c r="A284" s="18" t="s">
        <v>26</v>
      </c>
      <c r="B284" s="19">
        <v>0</v>
      </c>
      <c r="C284" s="19">
        <v>0</v>
      </c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4.25">
      <c r="A285" s="20" t="s">
        <v>11</v>
      </c>
      <c r="B285" s="21">
        <v>0</v>
      </c>
      <c r="C285" s="21">
        <v>0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ht="14.25">
      <c r="A286" s="22" t="s">
        <v>12</v>
      </c>
      <c r="B286" s="21">
        <v>0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ht="14.25">
      <c r="A287" s="23" t="s">
        <v>13</v>
      </c>
      <c r="B287" s="24">
        <v>0</v>
      </c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ht="14.25">
      <c r="A288" s="25" t="s">
        <v>14</v>
      </c>
      <c r="B288" s="26">
        <v>0</v>
      </c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1:20">
      <c r="A289" s="27" t="s">
        <v>15</v>
      </c>
      <c r="B289" s="3">
        <f t="shared" ref="B289:T289" si="25">B281-B282-B283-B284-B285-B286-B287-B288</f>
        <v>0</v>
      </c>
      <c r="C289" s="3">
        <f t="shared" si="25"/>
        <v>0</v>
      </c>
      <c r="D289" s="3">
        <f t="shared" si="25"/>
        <v>0</v>
      </c>
      <c r="E289" s="3">
        <f t="shared" si="25"/>
        <v>0</v>
      </c>
      <c r="F289" s="3">
        <f t="shared" si="25"/>
        <v>0</v>
      </c>
      <c r="G289" s="3">
        <f t="shared" si="25"/>
        <v>0</v>
      </c>
      <c r="H289" s="3">
        <f t="shared" si="25"/>
        <v>0</v>
      </c>
      <c r="I289" s="3">
        <f t="shared" si="25"/>
        <v>0</v>
      </c>
      <c r="J289" s="3">
        <f t="shared" si="25"/>
        <v>0</v>
      </c>
      <c r="K289" s="3">
        <f t="shared" si="25"/>
        <v>0</v>
      </c>
      <c r="L289" s="3">
        <f t="shared" si="25"/>
        <v>0</v>
      </c>
      <c r="M289" s="3">
        <f t="shared" si="25"/>
        <v>0</v>
      </c>
      <c r="N289" s="3">
        <f t="shared" si="25"/>
        <v>0</v>
      </c>
      <c r="O289" s="3">
        <f t="shared" si="25"/>
        <v>0</v>
      </c>
      <c r="P289" s="3">
        <f t="shared" si="25"/>
        <v>0</v>
      </c>
      <c r="Q289" s="3">
        <f t="shared" si="25"/>
        <v>0</v>
      </c>
      <c r="R289" s="3">
        <f t="shared" si="25"/>
        <v>0</v>
      </c>
      <c r="S289" s="3">
        <f t="shared" si="25"/>
        <v>0</v>
      </c>
      <c r="T289" s="3">
        <f t="shared" si="25"/>
        <v>0</v>
      </c>
    </row>
    <row r="291" spans="1:20" ht="14.25">
      <c r="A291" s="13" t="s">
        <v>27</v>
      </c>
      <c r="B291" s="10">
        <f>SUM(B292:T292)</f>
        <v>0</v>
      </c>
      <c r="C291" s="5">
        <f>SUM(B293:T293)</f>
        <v>0</v>
      </c>
      <c r="D291" s="10">
        <f>SUM(B294:T294)</f>
        <v>0</v>
      </c>
      <c r="E291" s="10">
        <f>SUM(B295:T295)</f>
        <v>0</v>
      </c>
      <c r="F291" s="5">
        <f>SUM(C291:E291)</f>
        <v>0</v>
      </c>
      <c r="G291" s="11" t="e">
        <f>C291/F291</f>
        <v>#DIV/0!</v>
      </c>
      <c r="H291" s="11" t="e">
        <f>D291/F291</f>
        <v>#DIV/0!</v>
      </c>
      <c r="I291" s="11" t="e">
        <f>E291/F291</f>
        <v>#DIV/0!</v>
      </c>
      <c r="J291" s="11" t="e">
        <f>F291/B291</f>
        <v>#DIV/0!</v>
      </c>
      <c r="K291" s="10">
        <f>SUM(B296:T296)</f>
        <v>0</v>
      </c>
      <c r="L291" s="11" t="e">
        <f>K291/B291</f>
        <v>#DIV/0!</v>
      </c>
      <c r="M291" s="10">
        <f>SUM(B297:T297)</f>
        <v>0</v>
      </c>
      <c r="N291" s="11" t="e">
        <f>M291/B291</f>
        <v>#DIV/0!</v>
      </c>
      <c r="O291" s="10">
        <f>SUM(B298:T298)</f>
        <v>0</v>
      </c>
      <c r="P291" s="11" t="e">
        <f>O291/B291</f>
        <v>#DIV/0!</v>
      </c>
      <c r="Q291" s="10">
        <f>SUM(B299:T299)</f>
        <v>0</v>
      </c>
      <c r="R291" s="11" t="e">
        <f>Q291/B291</f>
        <v>#DIV/0!</v>
      </c>
      <c r="S291" s="12">
        <f>SUM(B300:T300)</f>
        <v>0</v>
      </c>
      <c r="T291" s="11" t="e">
        <f>S291/B291</f>
        <v>#DIV/0!</v>
      </c>
    </row>
    <row r="292" spans="1:20" ht="14.25">
      <c r="A292" s="14" t="s">
        <v>23</v>
      </c>
      <c r="B292" s="15">
        <v>0</v>
      </c>
      <c r="C292" s="15">
        <v>0</v>
      </c>
      <c r="D292" s="15"/>
      <c r="E292" s="15">
        <v>0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14.25">
      <c r="A293" s="14" t="s">
        <v>24</v>
      </c>
      <c r="B293" s="15">
        <v>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4.25">
      <c r="A294" s="16" t="s">
        <v>25</v>
      </c>
      <c r="B294" s="17">
        <v>0</v>
      </c>
      <c r="C294" s="17">
        <v>0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ht="14.25">
      <c r="A295" s="18" t="s">
        <v>26</v>
      </c>
      <c r="B295" s="19">
        <v>0</v>
      </c>
      <c r="C295" s="19">
        <v>0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4.25">
      <c r="A296" s="20" t="s">
        <v>11</v>
      </c>
      <c r="B296" s="21">
        <v>0</v>
      </c>
      <c r="C296" s="21">
        <v>0</v>
      </c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ht="14.25">
      <c r="A297" s="22" t="s">
        <v>12</v>
      </c>
      <c r="B297" s="21">
        <v>0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  <row r="298" spans="1:20" ht="14.25">
      <c r="A298" s="23" t="s">
        <v>13</v>
      </c>
      <c r="B298" s="24">
        <v>0</v>
      </c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ht="14.25">
      <c r="A299" s="25" t="s">
        <v>14</v>
      </c>
      <c r="B299" s="26">
        <v>0</v>
      </c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1:20">
      <c r="A300" s="27" t="s">
        <v>15</v>
      </c>
      <c r="B300" s="3">
        <f t="shared" ref="B300:T300" si="26">B292-B293-B294-B295-B296-B297-B298-B299</f>
        <v>0</v>
      </c>
      <c r="C300" s="3">
        <f t="shared" si="26"/>
        <v>0</v>
      </c>
      <c r="D300" s="3">
        <f t="shared" si="26"/>
        <v>0</v>
      </c>
      <c r="E300" s="3">
        <f t="shared" si="26"/>
        <v>0</v>
      </c>
      <c r="F300" s="3">
        <f t="shared" si="26"/>
        <v>0</v>
      </c>
      <c r="G300" s="3">
        <f t="shared" si="26"/>
        <v>0</v>
      </c>
      <c r="H300" s="3">
        <f t="shared" si="26"/>
        <v>0</v>
      </c>
      <c r="I300" s="3">
        <f t="shared" si="26"/>
        <v>0</v>
      </c>
      <c r="J300" s="3">
        <f t="shared" si="26"/>
        <v>0</v>
      </c>
      <c r="K300" s="3">
        <f t="shared" si="26"/>
        <v>0</v>
      </c>
      <c r="L300" s="3">
        <f t="shared" si="26"/>
        <v>0</v>
      </c>
      <c r="M300" s="3">
        <f t="shared" si="26"/>
        <v>0</v>
      </c>
      <c r="N300" s="3">
        <f t="shared" si="26"/>
        <v>0</v>
      </c>
      <c r="O300" s="3">
        <f t="shared" si="26"/>
        <v>0</v>
      </c>
      <c r="P300" s="3">
        <f t="shared" si="26"/>
        <v>0</v>
      </c>
      <c r="Q300" s="3">
        <f t="shared" si="26"/>
        <v>0</v>
      </c>
      <c r="R300" s="3">
        <f t="shared" si="26"/>
        <v>0</v>
      </c>
      <c r="S300" s="3">
        <f t="shared" si="26"/>
        <v>0</v>
      </c>
      <c r="T300" s="3">
        <f t="shared" si="26"/>
        <v>0</v>
      </c>
    </row>
    <row r="302" spans="1:20" ht="14.25">
      <c r="A302" s="13" t="s">
        <v>27</v>
      </c>
      <c r="B302" s="10">
        <f>SUM(B303:T303)</f>
        <v>0</v>
      </c>
      <c r="C302" s="5">
        <f>SUM(B304:T304)</f>
        <v>0</v>
      </c>
      <c r="D302" s="10">
        <f>SUM(B305:T305)</f>
        <v>0</v>
      </c>
      <c r="E302" s="10">
        <f>SUM(B306:T306)</f>
        <v>0</v>
      </c>
      <c r="F302" s="5">
        <f>SUM(C302:E302)</f>
        <v>0</v>
      </c>
      <c r="G302" s="11" t="e">
        <f>C302/F302</f>
        <v>#DIV/0!</v>
      </c>
      <c r="H302" s="11" t="e">
        <f>D302/F302</f>
        <v>#DIV/0!</v>
      </c>
      <c r="I302" s="11" t="e">
        <f>E302/F302</f>
        <v>#DIV/0!</v>
      </c>
      <c r="J302" s="11" t="e">
        <f>F302/B302</f>
        <v>#DIV/0!</v>
      </c>
      <c r="K302" s="10">
        <f>SUM(B307:T307)</f>
        <v>0</v>
      </c>
      <c r="L302" s="11" t="e">
        <f>K302/B302</f>
        <v>#DIV/0!</v>
      </c>
      <c r="M302" s="10">
        <f>SUM(B308:T308)</f>
        <v>0</v>
      </c>
      <c r="N302" s="11" t="e">
        <f>M302/B302</f>
        <v>#DIV/0!</v>
      </c>
      <c r="O302" s="10">
        <f>SUM(B309:T309)</f>
        <v>0</v>
      </c>
      <c r="P302" s="11" t="e">
        <f>O302/B302</f>
        <v>#DIV/0!</v>
      </c>
      <c r="Q302" s="10">
        <f>SUM(B310:T310)</f>
        <v>0</v>
      </c>
      <c r="R302" s="11" t="e">
        <f>Q302/B302</f>
        <v>#DIV/0!</v>
      </c>
      <c r="S302" s="12">
        <f>SUM(B311:T311)</f>
        <v>0</v>
      </c>
      <c r="T302" s="11" t="e">
        <f>S302/B302</f>
        <v>#DIV/0!</v>
      </c>
    </row>
    <row r="303" spans="1:20" ht="14.25">
      <c r="A303" s="14" t="s">
        <v>23</v>
      </c>
      <c r="B303" s="15">
        <v>0</v>
      </c>
      <c r="C303" s="15">
        <v>0</v>
      </c>
      <c r="D303" s="15"/>
      <c r="E303" s="15">
        <v>0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14.25">
      <c r="A304" s="14" t="s">
        <v>24</v>
      </c>
      <c r="B304" s="15">
        <v>0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4.25">
      <c r="A305" s="16" t="s">
        <v>25</v>
      </c>
      <c r="B305" s="17">
        <v>0</v>
      </c>
      <c r="C305" s="17">
        <v>0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ht="14.25">
      <c r="A306" s="18" t="s">
        <v>26</v>
      </c>
      <c r="B306" s="19">
        <v>0</v>
      </c>
      <c r="C306" s="19">
        <v>0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4.25">
      <c r="A307" s="20" t="s">
        <v>11</v>
      </c>
      <c r="B307" s="21">
        <v>0</v>
      </c>
      <c r="C307" s="21">
        <v>0</v>
      </c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</row>
    <row r="308" spans="1:20" ht="14.25">
      <c r="A308" s="22" t="s">
        <v>12</v>
      </c>
      <c r="B308" s="21">
        <v>0</v>
      </c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</row>
    <row r="309" spans="1:20" ht="14.25">
      <c r="A309" s="23" t="s">
        <v>13</v>
      </c>
      <c r="B309" s="24">
        <v>0</v>
      </c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4.25">
      <c r="A310" s="25" t="s">
        <v>14</v>
      </c>
      <c r="B310" s="26">
        <v>0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>
      <c r="A311" s="27" t="s">
        <v>15</v>
      </c>
      <c r="B311" s="3">
        <f t="shared" ref="B311:T311" si="27">B303-B304-B305-B306-B307-B308-B309-B310</f>
        <v>0</v>
      </c>
      <c r="C311" s="3">
        <f t="shared" si="27"/>
        <v>0</v>
      </c>
      <c r="D311" s="3">
        <f t="shared" si="27"/>
        <v>0</v>
      </c>
      <c r="E311" s="3">
        <f t="shared" si="27"/>
        <v>0</v>
      </c>
      <c r="F311" s="3">
        <f t="shared" si="27"/>
        <v>0</v>
      </c>
      <c r="G311" s="3">
        <f t="shared" si="27"/>
        <v>0</v>
      </c>
      <c r="H311" s="3">
        <f t="shared" si="27"/>
        <v>0</v>
      </c>
      <c r="I311" s="3">
        <f t="shared" si="27"/>
        <v>0</v>
      </c>
      <c r="J311" s="3">
        <f t="shared" si="27"/>
        <v>0</v>
      </c>
      <c r="K311" s="3">
        <f t="shared" si="27"/>
        <v>0</v>
      </c>
      <c r="L311" s="3">
        <f t="shared" si="27"/>
        <v>0</v>
      </c>
      <c r="M311" s="3">
        <f t="shared" si="27"/>
        <v>0</v>
      </c>
      <c r="N311" s="3">
        <f t="shared" si="27"/>
        <v>0</v>
      </c>
      <c r="O311" s="3">
        <f t="shared" si="27"/>
        <v>0</v>
      </c>
      <c r="P311" s="3">
        <f t="shared" si="27"/>
        <v>0</v>
      </c>
      <c r="Q311" s="3">
        <f t="shared" si="27"/>
        <v>0</v>
      </c>
      <c r="R311" s="3">
        <f t="shared" si="27"/>
        <v>0</v>
      </c>
      <c r="S311" s="3">
        <f t="shared" si="27"/>
        <v>0</v>
      </c>
      <c r="T311" s="3">
        <f t="shared" si="27"/>
        <v>0</v>
      </c>
    </row>
    <row r="313" spans="1:20" ht="14.25">
      <c r="A313" s="13" t="s">
        <v>27</v>
      </c>
      <c r="B313" s="10">
        <f>SUM(B314:T314)</f>
        <v>0</v>
      </c>
      <c r="C313" s="5">
        <f>SUM(B315:T315)</f>
        <v>0</v>
      </c>
      <c r="D313" s="10">
        <f>SUM(B316:T316)</f>
        <v>0</v>
      </c>
      <c r="E313" s="10">
        <f>SUM(B317:T317)</f>
        <v>0</v>
      </c>
      <c r="F313" s="5">
        <f>SUM(C313:E313)</f>
        <v>0</v>
      </c>
      <c r="G313" s="11" t="e">
        <f>C313/F313</f>
        <v>#DIV/0!</v>
      </c>
      <c r="H313" s="11" t="e">
        <f>D313/F313</f>
        <v>#DIV/0!</v>
      </c>
      <c r="I313" s="11" t="e">
        <f>E313/F313</f>
        <v>#DIV/0!</v>
      </c>
      <c r="J313" s="11" t="e">
        <f>F313/B313</f>
        <v>#DIV/0!</v>
      </c>
      <c r="K313" s="10">
        <f>SUM(B318:T318)</f>
        <v>0</v>
      </c>
      <c r="L313" s="11" t="e">
        <f>K313/B313</f>
        <v>#DIV/0!</v>
      </c>
      <c r="M313" s="10">
        <f>SUM(B319:T319)</f>
        <v>0</v>
      </c>
      <c r="N313" s="11" t="e">
        <f>M313/B313</f>
        <v>#DIV/0!</v>
      </c>
      <c r="O313" s="10">
        <f>SUM(B320:T320)</f>
        <v>0</v>
      </c>
      <c r="P313" s="11" t="e">
        <f>O313/B313</f>
        <v>#DIV/0!</v>
      </c>
      <c r="Q313" s="10">
        <f>SUM(B321:T321)</f>
        <v>0</v>
      </c>
      <c r="R313" s="11" t="e">
        <f>Q313/B313</f>
        <v>#DIV/0!</v>
      </c>
      <c r="S313" s="12">
        <f>SUM(B322:T322)</f>
        <v>0</v>
      </c>
      <c r="T313" s="11" t="e">
        <f>S313/B313</f>
        <v>#DIV/0!</v>
      </c>
    </row>
    <row r="314" spans="1:20" ht="14.25">
      <c r="A314" s="14" t="s">
        <v>23</v>
      </c>
      <c r="B314" s="15">
        <v>0</v>
      </c>
      <c r="C314" s="15">
        <v>0</v>
      </c>
      <c r="D314" s="15"/>
      <c r="E314" s="15">
        <v>0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14.25">
      <c r="A315" s="14" t="s">
        <v>24</v>
      </c>
      <c r="B315" s="15">
        <v>0</v>
      </c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4.25">
      <c r="A316" s="16" t="s">
        <v>25</v>
      </c>
      <c r="B316" s="17">
        <v>0</v>
      </c>
      <c r="C316" s="17"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ht="14.25">
      <c r="A317" s="18" t="s">
        <v>26</v>
      </c>
      <c r="B317" s="19">
        <v>0</v>
      </c>
      <c r="C317" s="19">
        <v>0</v>
      </c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4.25">
      <c r="A318" s="20" t="s">
        <v>11</v>
      </c>
      <c r="B318" s="21">
        <v>0</v>
      </c>
      <c r="C318" s="21">
        <v>0</v>
      </c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</row>
    <row r="319" spans="1:20" ht="14.25">
      <c r="A319" s="22" t="s">
        <v>12</v>
      </c>
      <c r="B319" s="21">
        <v>0</v>
      </c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</row>
    <row r="320" spans="1:20" ht="14.25">
      <c r="A320" s="23" t="s">
        <v>13</v>
      </c>
      <c r="B320" s="24">
        <v>0</v>
      </c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1:20" ht="14.25">
      <c r="A321" s="25" t="s">
        <v>14</v>
      </c>
      <c r="B321" s="26">
        <v>0</v>
      </c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7" t="s">
        <v>15</v>
      </c>
      <c r="B322" s="3">
        <f t="shared" ref="B322:T322" si="28">B314-B315-B316-B317-B318-B319-B320-B321</f>
        <v>0</v>
      </c>
      <c r="C322" s="3">
        <f t="shared" si="28"/>
        <v>0</v>
      </c>
      <c r="D322" s="3">
        <f t="shared" si="28"/>
        <v>0</v>
      </c>
      <c r="E322" s="3">
        <f t="shared" si="28"/>
        <v>0</v>
      </c>
      <c r="F322" s="3">
        <f t="shared" si="28"/>
        <v>0</v>
      </c>
      <c r="G322" s="3">
        <f t="shared" si="28"/>
        <v>0</v>
      </c>
      <c r="H322" s="3">
        <f t="shared" si="28"/>
        <v>0</v>
      </c>
      <c r="I322" s="3">
        <f t="shared" si="28"/>
        <v>0</v>
      </c>
      <c r="J322" s="3">
        <f t="shared" si="28"/>
        <v>0</v>
      </c>
      <c r="K322" s="3">
        <f t="shared" si="28"/>
        <v>0</v>
      </c>
      <c r="L322" s="3">
        <f t="shared" si="28"/>
        <v>0</v>
      </c>
      <c r="M322" s="3">
        <f t="shared" si="28"/>
        <v>0</v>
      </c>
      <c r="N322" s="3">
        <f t="shared" si="28"/>
        <v>0</v>
      </c>
      <c r="O322" s="3">
        <f t="shared" si="28"/>
        <v>0</v>
      </c>
      <c r="P322" s="3">
        <f t="shared" si="28"/>
        <v>0</v>
      </c>
      <c r="Q322" s="3">
        <f t="shared" si="28"/>
        <v>0</v>
      </c>
      <c r="R322" s="3">
        <f t="shared" si="28"/>
        <v>0</v>
      </c>
      <c r="S322" s="3">
        <f t="shared" si="28"/>
        <v>0</v>
      </c>
      <c r="T322" s="3">
        <f t="shared" si="28"/>
        <v>0</v>
      </c>
    </row>
    <row r="324" spans="1:20" ht="14.25">
      <c r="A324" s="13" t="s">
        <v>27</v>
      </c>
      <c r="B324" s="10">
        <f>SUM(B325:T325)</f>
        <v>0</v>
      </c>
      <c r="C324" s="5">
        <f>SUM(B326:T326)</f>
        <v>0</v>
      </c>
      <c r="D324" s="10">
        <f>SUM(B327:T327)</f>
        <v>0</v>
      </c>
      <c r="E324" s="10">
        <f>SUM(B328:T328)</f>
        <v>0</v>
      </c>
      <c r="F324" s="5">
        <f>SUM(C324:E324)</f>
        <v>0</v>
      </c>
      <c r="G324" s="11" t="e">
        <f>C324/F324</f>
        <v>#DIV/0!</v>
      </c>
      <c r="H324" s="11" t="e">
        <f>D324/F324</f>
        <v>#DIV/0!</v>
      </c>
      <c r="I324" s="11" t="e">
        <f>E324/F324</f>
        <v>#DIV/0!</v>
      </c>
      <c r="J324" s="11" t="e">
        <f>F324/B324</f>
        <v>#DIV/0!</v>
      </c>
      <c r="K324" s="10">
        <f>SUM(B329:T329)</f>
        <v>0</v>
      </c>
      <c r="L324" s="11" t="e">
        <f>K324/B324</f>
        <v>#DIV/0!</v>
      </c>
      <c r="M324" s="10">
        <f>SUM(B330:T330)</f>
        <v>0</v>
      </c>
      <c r="N324" s="11" t="e">
        <f>M324/B324</f>
        <v>#DIV/0!</v>
      </c>
      <c r="O324" s="10">
        <f>SUM(B331:T331)</f>
        <v>0</v>
      </c>
      <c r="P324" s="11" t="e">
        <f>O324/B324</f>
        <v>#DIV/0!</v>
      </c>
      <c r="Q324" s="10">
        <f>SUM(B332:T332)</f>
        <v>0</v>
      </c>
      <c r="R324" s="11" t="e">
        <f>Q324/B324</f>
        <v>#DIV/0!</v>
      </c>
      <c r="S324" s="12">
        <f>SUM(B333:T333)</f>
        <v>0</v>
      </c>
      <c r="T324" s="11" t="e">
        <f>S324/B324</f>
        <v>#DIV/0!</v>
      </c>
    </row>
    <row r="325" spans="1:20" ht="14.25">
      <c r="A325" s="14" t="s">
        <v>23</v>
      </c>
      <c r="B325" s="15">
        <v>0</v>
      </c>
      <c r="C325" s="15">
        <v>0</v>
      </c>
      <c r="D325" s="15"/>
      <c r="E325" s="15">
        <v>0</v>
      </c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14.25">
      <c r="A326" s="14" t="s">
        <v>24</v>
      </c>
      <c r="B326" s="15">
        <v>0</v>
      </c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4.25">
      <c r="A327" s="16" t="s">
        <v>25</v>
      </c>
      <c r="B327" s="17">
        <v>0</v>
      </c>
      <c r="C327" s="17">
        <v>0</v>
      </c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ht="14.25">
      <c r="A328" s="18" t="s">
        <v>26</v>
      </c>
      <c r="B328" s="19">
        <v>0</v>
      </c>
      <c r="C328" s="19">
        <v>0</v>
      </c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4.25">
      <c r="A329" s="20" t="s">
        <v>11</v>
      </c>
      <c r="B329" s="21">
        <v>0</v>
      </c>
      <c r="C329" s="21">
        <v>0</v>
      </c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</row>
    <row r="330" spans="1:20" ht="14.25">
      <c r="A330" s="22" t="s">
        <v>12</v>
      </c>
      <c r="B330" s="21">
        <v>0</v>
      </c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</row>
    <row r="331" spans="1:20" ht="14.25">
      <c r="A331" s="23" t="s">
        <v>13</v>
      </c>
      <c r="B331" s="24">
        <v>0</v>
      </c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14.25">
      <c r="A332" s="25" t="s">
        <v>14</v>
      </c>
      <c r="B332" s="26">
        <v>0</v>
      </c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7" t="s">
        <v>15</v>
      </c>
      <c r="B333" s="3">
        <f t="shared" ref="B333:T333" si="29">B325-B326-B327-B328-B329-B330-B331-B332</f>
        <v>0</v>
      </c>
      <c r="C333" s="3">
        <f t="shared" si="29"/>
        <v>0</v>
      </c>
      <c r="D333" s="3">
        <f t="shared" si="29"/>
        <v>0</v>
      </c>
      <c r="E333" s="3">
        <f t="shared" si="29"/>
        <v>0</v>
      </c>
      <c r="F333" s="3">
        <f t="shared" si="29"/>
        <v>0</v>
      </c>
      <c r="G333" s="3">
        <f t="shared" si="29"/>
        <v>0</v>
      </c>
      <c r="H333" s="3">
        <f t="shared" si="29"/>
        <v>0</v>
      </c>
      <c r="I333" s="3">
        <f t="shared" si="29"/>
        <v>0</v>
      </c>
      <c r="J333" s="3">
        <f t="shared" si="29"/>
        <v>0</v>
      </c>
      <c r="K333" s="3">
        <f t="shared" si="29"/>
        <v>0</v>
      </c>
      <c r="L333" s="3">
        <f t="shared" si="29"/>
        <v>0</v>
      </c>
      <c r="M333" s="3">
        <f t="shared" si="29"/>
        <v>0</v>
      </c>
      <c r="N333" s="3">
        <f t="shared" si="29"/>
        <v>0</v>
      </c>
      <c r="O333" s="3">
        <f t="shared" si="29"/>
        <v>0</v>
      </c>
      <c r="P333" s="3">
        <f t="shared" si="29"/>
        <v>0</v>
      </c>
      <c r="Q333" s="3">
        <f t="shared" si="29"/>
        <v>0</v>
      </c>
      <c r="R333" s="3">
        <f t="shared" si="29"/>
        <v>0</v>
      </c>
      <c r="S333" s="3">
        <f t="shared" si="29"/>
        <v>0</v>
      </c>
      <c r="T333" s="3">
        <f t="shared" si="29"/>
        <v>0</v>
      </c>
    </row>
    <row r="335" spans="1:20" ht="14.25">
      <c r="A335" s="13" t="s">
        <v>27</v>
      </c>
      <c r="B335" s="10">
        <f>SUM(B336:T336)</f>
        <v>0</v>
      </c>
      <c r="C335" s="5">
        <f>SUM(B337:T337)</f>
        <v>0</v>
      </c>
      <c r="D335" s="10">
        <f>SUM(B338:T338)</f>
        <v>0</v>
      </c>
      <c r="E335" s="10">
        <f>SUM(B339:T339)</f>
        <v>0</v>
      </c>
      <c r="F335" s="5">
        <f>SUM(C335:E335)</f>
        <v>0</v>
      </c>
      <c r="G335" s="11" t="e">
        <f>C335/F335</f>
        <v>#DIV/0!</v>
      </c>
      <c r="H335" s="11" t="e">
        <f>D335/F335</f>
        <v>#DIV/0!</v>
      </c>
      <c r="I335" s="11" t="e">
        <f>E335/F335</f>
        <v>#DIV/0!</v>
      </c>
      <c r="J335" s="11" t="e">
        <f>F335/B335</f>
        <v>#DIV/0!</v>
      </c>
      <c r="K335" s="10">
        <f>SUM(B340:T340)</f>
        <v>0</v>
      </c>
      <c r="L335" s="11" t="e">
        <f>K335/B335</f>
        <v>#DIV/0!</v>
      </c>
      <c r="M335" s="10">
        <f>SUM(B341:T341)</f>
        <v>0</v>
      </c>
      <c r="N335" s="11" t="e">
        <f>M335/B335</f>
        <v>#DIV/0!</v>
      </c>
      <c r="O335" s="10">
        <f>SUM(B342:T342)</f>
        <v>0</v>
      </c>
      <c r="P335" s="11" t="e">
        <f>O335/B335</f>
        <v>#DIV/0!</v>
      </c>
      <c r="Q335" s="10">
        <f>SUM(B343:T343)</f>
        <v>0</v>
      </c>
      <c r="R335" s="11" t="e">
        <f>Q335/B335</f>
        <v>#DIV/0!</v>
      </c>
      <c r="S335" s="12">
        <f>SUM(B344:T344)</f>
        <v>0</v>
      </c>
      <c r="T335" s="11" t="e">
        <f>S335/B335</f>
        <v>#DIV/0!</v>
      </c>
    </row>
    <row r="336" spans="1:20" ht="14.25">
      <c r="A336" s="14" t="s">
        <v>23</v>
      </c>
      <c r="B336" s="15">
        <v>0</v>
      </c>
      <c r="C336" s="15">
        <v>0</v>
      </c>
      <c r="D336" s="15"/>
      <c r="E336" s="15">
        <v>0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 ht="14.25">
      <c r="A337" s="14" t="s">
        <v>24</v>
      </c>
      <c r="B337" s="15">
        <v>0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14.25">
      <c r="A338" s="16" t="s">
        <v>25</v>
      </c>
      <c r="B338" s="17">
        <v>0</v>
      </c>
      <c r="C338" s="1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ht="14.25">
      <c r="A339" s="18" t="s">
        <v>26</v>
      </c>
      <c r="B339" s="19">
        <v>0</v>
      </c>
      <c r="C339" s="19">
        <v>0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4.25">
      <c r="A340" s="20" t="s">
        <v>11</v>
      </c>
      <c r="B340" s="21">
        <v>0</v>
      </c>
      <c r="C340" s="21">
        <v>0</v>
      </c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</row>
    <row r="341" spans="1:20" ht="14.25">
      <c r="A341" s="22" t="s">
        <v>12</v>
      </c>
      <c r="B341" s="21">
        <v>0</v>
      </c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</row>
    <row r="342" spans="1:20" ht="14.25">
      <c r="A342" s="23" t="s">
        <v>13</v>
      </c>
      <c r="B342" s="24">
        <v>0</v>
      </c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1:20" ht="14.25">
      <c r="A343" s="25" t="s">
        <v>14</v>
      </c>
      <c r="B343" s="26">
        <v>0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7" t="s">
        <v>15</v>
      </c>
      <c r="B344" s="3">
        <f t="shared" ref="B344:T344" si="30">B336-B337-B338-B339-B340-B341-B342-B343</f>
        <v>0</v>
      </c>
      <c r="C344" s="3">
        <f t="shared" si="30"/>
        <v>0</v>
      </c>
      <c r="D344" s="3">
        <f t="shared" si="30"/>
        <v>0</v>
      </c>
      <c r="E344" s="3">
        <f t="shared" si="30"/>
        <v>0</v>
      </c>
      <c r="F344" s="3">
        <f t="shared" si="30"/>
        <v>0</v>
      </c>
      <c r="G344" s="3">
        <f t="shared" si="30"/>
        <v>0</v>
      </c>
      <c r="H344" s="3">
        <f t="shared" si="30"/>
        <v>0</v>
      </c>
      <c r="I344" s="3">
        <f t="shared" si="30"/>
        <v>0</v>
      </c>
      <c r="J344" s="3">
        <f t="shared" si="30"/>
        <v>0</v>
      </c>
      <c r="K344" s="3">
        <f t="shared" si="30"/>
        <v>0</v>
      </c>
      <c r="L344" s="3">
        <f t="shared" si="30"/>
        <v>0</v>
      </c>
      <c r="M344" s="3">
        <f t="shared" si="30"/>
        <v>0</v>
      </c>
      <c r="N344" s="3">
        <f t="shared" si="30"/>
        <v>0</v>
      </c>
      <c r="O344" s="3">
        <f t="shared" si="30"/>
        <v>0</v>
      </c>
      <c r="P344" s="3">
        <f t="shared" si="30"/>
        <v>0</v>
      </c>
      <c r="Q344" s="3">
        <f t="shared" si="30"/>
        <v>0</v>
      </c>
      <c r="R344" s="3">
        <f t="shared" si="30"/>
        <v>0</v>
      </c>
      <c r="S344" s="3">
        <f t="shared" si="30"/>
        <v>0</v>
      </c>
      <c r="T344" s="3">
        <f t="shared" si="30"/>
        <v>0</v>
      </c>
    </row>
    <row r="346" spans="1:20" ht="14.25">
      <c r="A346" s="13" t="s">
        <v>27</v>
      </c>
      <c r="B346" s="10">
        <f>SUM(B347:T347)</f>
        <v>0</v>
      </c>
      <c r="C346" s="5">
        <f>SUM(B348:T348)</f>
        <v>0</v>
      </c>
      <c r="D346" s="10">
        <f>SUM(B349:T349)</f>
        <v>0</v>
      </c>
      <c r="E346" s="10">
        <f>SUM(B350:T350)</f>
        <v>0</v>
      </c>
      <c r="F346" s="5">
        <f>SUM(C346:E346)</f>
        <v>0</v>
      </c>
      <c r="G346" s="11" t="e">
        <f>C346/F346</f>
        <v>#DIV/0!</v>
      </c>
      <c r="H346" s="11" t="e">
        <f>D346/F346</f>
        <v>#DIV/0!</v>
      </c>
      <c r="I346" s="11" t="e">
        <f>E346/F346</f>
        <v>#DIV/0!</v>
      </c>
      <c r="J346" s="11" t="e">
        <f>F346/B346</f>
        <v>#DIV/0!</v>
      </c>
      <c r="K346" s="10">
        <f>SUM(B351:T351)</f>
        <v>0</v>
      </c>
      <c r="L346" s="11" t="e">
        <f>K346/B346</f>
        <v>#DIV/0!</v>
      </c>
      <c r="M346" s="10">
        <f>SUM(B352:T352)</f>
        <v>0</v>
      </c>
      <c r="N346" s="11" t="e">
        <f>M346/B346</f>
        <v>#DIV/0!</v>
      </c>
      <c r="O346" s="10">
        <f>SUM(B353:T353)</f>
        <v>0</v>
      </c>
      <c r="P346" s="11" t="e">
        <f>O346/B346</f>
        <v>#DIV/0!</v>
      </c>
      <c r="Q346" s="10">
        <f>SUM(B354:T354)</f>
        <v>0</v>
      </c>
      <c r="R346" s="11" t="e">
        <f>Q346/B346</f>
        <v>#DIV/0!</v>
      </c>
      <c r="S346" s="12">
        <f>SUM(B355:T355)</f>
        <v>0</v>
      </c>
      <c r="T346" s="11" t="e">
        <f>S346/B346</f>
        <v>#DIV/0!</v>
      </c>
    </row>
    <row r="347" spans="1:20" ht="14.25">
      <c r="A347" s="14" t="s">
        <v>23</v>
      </c>
      <c r="B347" s="15">
        <v>0</v>
      </c>
      <c r="C347" s="15">
        <v>0</v>
      </c>
      <c r="D347" s="15"/>
      <c r="E347" s="15">
        <v>0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 ht="14.25">
      <c r="A348" s="14" t="s">
        <v>24</v>
      </c>
      <c r="B348" s="15">
        <v>0</v>
      </c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14.25">
      <c r="A349" s="16" t="s">
        <v>25</v>
      </c>
      <c r="B349" s="17">
        <v>0</v>
      </c>
      <c r="C349" s="17">
        <v>0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ht="14.25">
      <c r="A350" s="18" t="s">
        <v>26</v>
      </c>
      <c r="B350" s="19">
        <v>0</v>
      </c>
      <c r="C350" s="19">
        <v>0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4.25">
      <c r="A351" s="20" t="s">
        <v>11</v>
      </c>
      <c r="B351" s="21">
        <v>0</v>
      </c>
      <c r="C351" s="21">
        <v>0</v>
      </c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</row>
    <row r="352" spans="1:20" ht="14.25">
      <c r="A352" s="22" t="s">
        <v>12</v>
      </c>
      <c r="B352" s="21">
        <v>0</v>
      </c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</row>
    <row r="353" spans="1:20" ht="14.25">
      <c r="A353" s="23" t="s">
        <v>13</v>
      </c>
      <c r="B353" s="24">
        <v>0</v>
      </c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1:20" ht="14.25">
      <c r="A354" s="25" t="s">
        <v>14</v>
      </c>
      <c r="B354" s="26">
        <v>0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7" t="s">
        <v>15</v>
      </c>
      <c r="B355" s="3">
        <f t="shared" ref="B355:T355" si="31">B347-B348-B349-B350-B351-B352-B353-B354</f>
        <v>0</v>
      </c>
      <c r="C355" s="3">
        <f t="shared" si="31"/>
        <v>0</v>
      </c>
      <c r="D355" s="3">
        <f t="shared" si="31"/>
        <v>0</v>
      </c>
      <c r="E355" s="3">
        <f t="shared" si="31"/>
        <v>0</v>
      </c>
      <c r="F355" s="3">
        <f t="shared" si="31"/>
        <v>0</v>
      </c>
      <c r="G355" s="3">
        <f t="shared" si="31"/>
        <v>0</v>
      </c>
      <c r="H355" s="3">
        <f t="shared" si="31"/>
        <v>0</v>
      </c>
      <c r="I355" s="3">
        <f t="shared" si="31"/>
        <v>0</v>
      </c>
      <c r="J355" s="3">
        <f t="shared" si="31"/>
        <v>0</v>
      </c>
      <c r="K355" s="3">
        <f t="shared" si="31"/>
        <v>0</v>
      </c>
      <c r="L355" s="3">
        <f t="shared" si="31"/>
        <v>0</v>
      </c>
      <c r="M355" s="3">
        <f t="shared" si="31"/>
        <v>0</v>
      </c>
      <c r="N355" s="3">
        <f t="shared" si="31"/>
        <v>0</v>
      </c>
      <c r="O355" s="3">
        <f t="shared" si="31"/>
        <v>0</v>
      </c>
      <c r="P355" s="3">
        <f t="shared" si="31"/>
        <v>0</v>
      </c>
      <c r="Q355" s="3">
        <f t="shared" si="31"/>
        <v>0</v>
      </c>
      <c r="R355" s="3">
        <f t="shared" si="31"/>
        <v>0</v>
      </c>
      <c r="S355" s="3">
        <f t="shared" si="31"/>
        <v>0</v>
      </c>
      <c r="T355" s="3">
        <f t="shared" si="31"/>
        <v>0</v>
      </c>
    </row>
    <row r="357" spans="1:20" ht="14.25">
      <c r="A357" s="13" t="s">
        <v>27</v>
      </c>
      <c r="B357" s="10">
        <f>SUM(B358:T358)</f>
        <v>0</v>
      </c>
      <c r="C357" s="5">
        <f>SUM(B359:T359)</f>
        <v>0</v>
      </c>
      <c r="D357" s="10">
        <f>SUM(B360:T360)</f>
        <v>0</v>
      </c>
      <c r="E357" s="10">
        <f>SUM(B361:T361)</f>
        <v>0</v>
      </c>
      <c r="F357" s="5">
        <f>SUM(C357:E357)</f>
        <v>0</v>
      </c>
      <c r="G357" s="11" t="e">
        <f>C357/F357</f>
        <v>#DIV/0!</v>
      </c>
      <c r="H357" s="11" t="e">
        <f>D357/F357</f>
        <v>#DIV/0!</v>
      </c>
      <c r="I357" s="11" t="e">
        <f>E357/F357</f>
        <v>#DIV/0!</v>
      </c>
      <c r="J357" s="11" t="e">
        <f>F357/B357</f>
        <v>#DIV/0!</v>
      </c>
      <c r="K357" s="10">
        <f>SUM(B362:T362)</f>
        <v>0</v>
      </c>
      <c r="L357" s="11" t="e">
        <f>K357/B357</f>
        <v>#DIV/0!</v>
      </c>
      <c r="M357" s="10">
        <f>SUM(B363:T363)</f>
        <v>0</v>
      </c>
      <c r="N357" s="11" t="e">
        <f>M357/B357</f>
        <v>#DIV/0!</v>
      </c>
      <c r="O357" s="10">
        <f>SUM(B364:T364)</f>
        <v>0</v>
      </c>
      <c r="P357" s="11" t="e">
        <f>O357/B357</f>
        <v>#DIV/0!</v>
      </c>
      <c r="Q357" s="10">
        <f>SUM(B365:T365)</f>
        <v>0</v>
      </c>
      <c r="R357" s="11" t="e">
        <f>Q357/B357</f>
        <v>#DIV/0!</v>
      </c>
      <c r="S357" s="12">
        <f>SUM(B366:T366)</f>
        <v>0</v>
      </c>
      <c r="T357" s="11" t="e">
        <f>S357/B357</f>
        <v>#DIV/0!</v>
      </c>
    </row>
    <row r="358" spans="1:20" ht="14.25">
      <c r="A358" s="14" t="s">
        <v>23</v>
      </c>
      <c r="B358" s="15">
        <v>0</v>
      </c>
      <c r="C358" s="15">
        <v>0</v>
      </c>
      <c r="D358" s="15"/>
      <c r="E358" s="15">
        <v>0</v>
      </c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 ht="14.25">
      <c r="A359" s="14" t="s">
        <v>24</v>
      </c>
      <c r="B359" s="15">
        <v>0</v>
      </c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14.25">
      <c r="A360" s="16" t="s">
        <v>25</v>
      </c>
      <c r="B360" s="17">
        <v>0</v>
      </c>
      <c r="C360" s="17"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ht="14.25">
      <c r="A361" s="18" t="s">
        <v>26</v>
      </c>
      <c r="B361" s="19">
        <v>0</v>
      </c>
      <c r="C361" s="19">
        <v>0</v>
      </c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4.25">
      <c r="A362" s="20" t="s">
        <v>11</v>
      </c>
      <c r="B362" s="21">
        <v>0</v>
      </c>
      <c r="C362" s="21">
        <v>0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</row>
    <row r="363" spans="1:20" ht="14.25">
      <c r="A363" s="22" t="s">
        <v>12</v>
      </c>
      <c r="B363" s="21">
        <v>0</v>
      </c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</row>
    <row r="364" spans="1:20" ht="14.25">
      <c r="A364" s="23" t="s">
        <v>13</v>
      </c>
      <c r="B364" s="24">
        <v>0</v>
      </c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1:20" ht="14.25">
      <c r="A365" s="25" t="s">
        <v>14</v>
      </c>
      <c r="B365" s="26">
        <v>0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7" t="s">
        <v>15</v>
      </c>
      <c r="B366" s="3">
        <f t="shared" ref="B366:T366" si="32">B358-B359-B360-B361-B362-B363-B364-B365</f>
        <v>0</v>
      </c>
      <c r="C366" s="3">
        <f t="shared" si="32"/>
        <v>0</v>
      </c>
      <c r="D366" s="3">
        <f t="shared" si="32"/>
        <v>0</v>
      </c>
      <c r="E366" s="3">
        <f t="shared" si="32"/>
        <v>0</v>
      </c>
      <c r="F366" s="3">
        <f t="shared" si="32"/>
        <v>0</v>
      </c>
      <c r="G366" s="3">
        <f t="shared" si="32"/>
        <v>0</v>
      </c>
      <c r="H366" s="3">
        <f t="shared" si="32"/>
        <v>0</v>
      </c>
      <c r="I366" s="3">
        <f t="shared" si="32"/>
        <v>0</v>
      </c>
      <c r="J366" s="3">
        <f t="shared" si="32"/>
        <v>0</v>
      </c>
      <c r="K366" s="3">
        <f t="shared" si="32"/>
        <v>0</v>
      </c>
      <c r="L366" s="3">
        <f t="shared" si="32"/>
        <v>0</v>
      </c>
      <c r="M366" s="3">
        <f t="shared" si="32"/>
        <v>0</v>
      </c>
      <c r="N366" s="3">
        <f t="shared" si="32"/>
        <v>0</v>
      </c>
      <c r="O366" s="3">
        <f t="shared" si="32"/>
        <v>0</v>
      </c>
      <c r="P366" s="3">
        <f t="shared" si="32"/>
        <v>0</v>
      </c>
      <c r="Q366" s="3">
        <f t="shared" si="32"/>
        <v>0</v>
      </c>
      <c r="R366" s="3">
        <f t="shared" si="32"/>
        <v>0</v>
      </c>
      <c r="S366" s="3">
        <f t="shared" si="32"/>
        <v>0</v>
      </c>
      <c r="T366" s="3">
        <f t="shared" si="32"/>
        <v>0</v>
      </c>
    </row>
    <row r="368" spans="1:20" ht="14.25">
      <c r="A368" s="13" t="s">
        <v>27</v>
      </c>
      <c r="B368" s="10">
        <f>SUM(B369:T369)</f>
        <v>0</v>
      </c>
      <c r="C368" s="5">
        <f>SUM(B370:T370)</f>
        <v>0</v>
      </c>
      <c r="D368" s="10">
        <f>SUM(B371:T371)</f>
        <v>0</v>
      </c>
      <c r="E368" s="10">
        <f>SUM(B372:T372)</f>
        <v>0</v>
      </c>
      <c r="F368" s="5">
        <f>SUM(C368:E368)</f>
        <v>0</v>
      </c>
      <c r="G368" s="11" t="e">
        <f>C368/F368</f>
        <v>#DIV/0!</v>
      </c>
      <c r="H368" s="11" t="e">
        <f>D368/F368</f>
        <v>#DIV/0!</v>
      </c>
      <c r="I368" s="11" t="e">
        <f>E368/F368</f>
        <v>#DIV/0!</v>
      </c>
      <c r="J368" s="11" t="e">
        <f>F368/B368</f>
        <v>#DIV/0!</v>
      </c>
      <c r="K368" s="10">
        <f>SUM(B373:T373)</f>
        <v>0</v>
      </c>
      <c r="L368" s="11" t="e">
        <f>K368/B368</f>
        <v>#DIV/0!</v>
      </c>
      <c r="M368" s="10">
        <f>SUM(B374:T374)</f>
        <v>0</v>
      </c>
      <c r="N368" s="11" t="e">
        <f>M368/B368</f>
        <v>#DIV/0!</v>
      </c>
      <c r="O368" s="10">
        <f>SUM(B375:T375)</f>
        <v>0</v>
      </c>
      <c r="P368" s="11" t="e">
        <f>O368/B368</f>
        <v>#DIV/0!</v>
      </c>
      <c r="Q368" s="10">
        <f>SUM(B376:T376)</f>
        <v>0</v>
      </c>
      <c r="R368" s="11" t="e">
        <f>Q368/B368</f>
        <v>#DIV/0!</v>
      </c>
      <c r="S368" s="12">
        <f>SUM(B377:T377)</f>
        <v>0</v>
      </c>
      <c r="T368" s="11" t="e">
        <f>S368/B368</f>
        <v>#DIV/0!</v>
      </c>
    </row>
    <row r="369" spans="1:20" ht="14.25">
      <c r="A369" s="14" t="s">
        <v>23</v>
      </c>
      <c r="B369" s="15">
        <v>0</v>
      </c>
      <c r="C369" s="15">
        <v>0</v>
      </c>
      <c r="D369" s="15"/>
      <c r="E369" s="15">
        <v>0</v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 ht="14.25">
      <c r="A370" s="14" t="s">
        <v>24</v>
      </c>
      <c r="B370" s="15">
        <v>0</v>
      </c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14.25">
      <c r="A371" s="16" t="s">
        <v>25</v>
      </c>
      <c r="B371" s="17">
        <v>0</v>
      </c>
      <c r="C371" s="17">
        <v>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ht="14.25">
      <c r="A372" s="18" t="s">
        <v>26</v>
      </c>
      <c r="B372" s="19">
        <v>0</v>
      </c>
      <c r="C372" s="19">
        <v>0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4.25">
      <c r="A373" s="20" t="s">
        <v>11</v>
      </c>
      <c r="B373" s="21">
        <v>0</v>
      </c>
      <c r="C373" s="21">
        <v>0</v>
      </c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</row>
    <row r="374" spans="1:20" ht="14.25">
      <c r="A374" s="22" t="s">
        <v>12</v>
      </c>
      <c r="B374" s="21">
        <v>0</v>
      </c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</row>
    <row r="375" spans="1:20" ht="14.25">
      <c r="A375" s="23" t="s">
        <v>13</v>
      </c>
      <c r="B375" s="24">
        <v>0</v>
      </c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1:20" ht="14.25">
      <c r="A376" s="25" t="s">
        <v>14</v>
      </c>
      <c r="B376" s="26">
        <v>0</v>
      </c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7" t="s">
        <v>15</v>
      </c>
      <c r="B377" s="3">
        <f t="shared" ref="B377:T377" si="33">B369-B370-B371-B372-B373-B374-B375-B376</f>
        <v>0</v>
      </c>
      <c r="C377" s="3">
        <f t="shared" si="33"/>
        <v>0</v>
      </c>
      <c r="D377" s="3">
        <f t="shared" si="33"/>
        <v>0</v>
      </c>
      <c r="E377" s="3">
        <f t="shared" si="33"/>
        <v>0</v>
      </c>
      <c r="F377" s="3">
        <f t="shared" si="33"/>
        <v>0</v>
      </c>
      <c r="G377" s="3">
        <f t="shared" si="33"/>
        <v>0</v>
      </c>
      <c r="H377" s="3">
        <f t="shared" si="33"/>
        <v>0</v>
      </c>
      <c r="I377" s="3">
        <f t="shared" si="33"/>
        <v>0</v>
      </c>
      <c r="J377" s="3">
        <f t="shared" si="33"/>
        <v>0</v>
      </c>
      <c r="K377" s="3">
        <f t="shared" si="33"/>
        <v>0</v>
      </c>
      <c r="L377" s="3">
        <f t="shared" si="33"/>
        <v>0</v>
      </c>
      <c r="M377" s="3">
        <f t="shared" si="33"/>
        <v>0</v>
      </c>
      <c r="N377" s="3">
        <f t="shared" si="33"/>
        <v>0</v>
      </c>
      <c r="O377" s="3">
        <f t="shared" si="33"/>
        <v>0</v>
      </c>
      <c r="P377" s="3">
        <f t="shared" si="33"/>
        <v>0</v>
      </c>
      <c r="Q377" s="3">
        <f t="shared" si="33"/>
        <v>0</v>
      </c>
      <c r="R377" s="3">
        <f t="shared" si="33"/>
        <v>0</v>
      </c>
      <c r="S377" s="3">
        <f t="shared" si="33"/>
        <v>0</v>
      </c>
      <c r="T377" s="3">
        <f t="shared" si="33"/>
        <v>0</v>
      </c>
    </row>
    <row r="379" spans="1:20" ht="14.25">
      <c r="A379" s="13" t="s">
        <v>27</v>
      </c>
      <c r="B379" s="10">
        <f>SUM(B380:T380)</f>
        <v>0</v>
      </c>
      <c r="C379" s="5">
        <f>SUM(B381:T381)</f>
        <v>0</v>
      </c>
      <c r="D379" s="10">
        <f>SUM(B382:T382)</f>
        <v>0</v>
      </c>
      <c r="E379" s="10">
        <f>SUM(B383:T383)</f>
        <v>0</v>
      </c>
      <c r="F379" s="5">
        <f>SUM(C379:E379)</f>
        <v>0</v>
      </c>
      <c r="G379" s="11" t="e">
        <f>C379/F379</f>
        <v>#DIV/0!</v>
      </c>
      <c r="H379" s="11" t="e">
        <f>D379/F379</f>
        <v>#DIV/0!</v>
      </c>
      <c r="I379" s="11" t="e">
        <f>E379/F379</f>
        <v>#DIV/0!</v>
      </c>
      <c r="J379" s="11" t="e">
        <f>F379/B379</f>
        <v>#DIV/0!</v>
      </c>
      <c r="K379" s="10">
        <f>SUM(B384:T384)</f>
        <v>0</v>
      </c>
      <c r="L379" s="11" t="e">
        <f>K379/B379</f>
        <v>#DIV/0!</v>
      </c>
      <c r="M379" s="10">
        <f>SUM(B385:T385)</f>
        <v>0</v>
      </c>
      <c r="N379" s="11" t="e">
        <f>M379/B379</f>
        <v>#DIV/0!</v>
      </c>
      <c r="O379" s="10">
        <f>SUM(B386:T386)</f>
        <v>0</v>
      </c>
      <c r="P379" s="11" t="e">
        <f>O379/B379</f>
        <v>#DIV/0!</v>
      </c>
      <c r="Q379" s="10">
        <f>SUM(B387:T387)</f>
        <v>0</v>
      </c>
      <c r="R379" s="11" t="e">
        <f>Q379/B379</f>
        <v>#DIV/0!</v>
      </c>
      <c r="S379" s="12">
        <f>SUM(B388:T388)</f>
        <v>0</v>
      </c>
      <c r="T379" s="11" t="e">
        <f>S379/B379</f>
        <v>#DIV/0!</v>
      </c>
    </row>
    <row r="380" spans="1:20" ht="14.25">
      <c r="A380" s="14" t="s">
        <v>23</v>
      </c>
      <c r="B380" s="15">
        <v>0</v>
      </c>
      <c r="C380" s="15">
        <v>0</v>
      </c>
      <c r="D380" s="15"/>
      <c r="E380" s="15">
        <v>0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 ht="14.25">
      <c r="A381" s="14" t="s">
        <v>24</v>
      </c>
      <c r="B381" s="15">
        <v>0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1:20" ht="14.25">
      <c r="A382" s="16" t="s">
        <v>25</v>
      </c>
      <c r="B382" s="17">
        <v>0</v>
      </c>
      <c r="C382" s="17">
        <v>0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ht="14.25">
      <c r="A383" s="18" t="s">
        <v>26</v>
      </c>
      <c r="B383" s="19">
        <v>0</v>
      </c>
      <c r="C383" s="19">
        <v>0</v>
      </c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4.25">
      <c r="A384" s="20" t="s">
        <v>11</v>
      </c>
      <c r="B384" s="21">
        <v>0</v>
      </c>
      <c r="C384" s="21">
        <v>0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</row>
    <row r="385" spans="1:20" ht="14.25">
      <c r="A385" s="22" t="s">
        <v>12</v>
      </c>
      <c r="B385" s="21">
        <v>0</v>
      </c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</row>
    <row r="386" spans="1:20" ht="14.25">
      <c r="A386" s="23" t="s">
        <v>13</v>
      </c>
      <c r="B386" s="24">
        <v>0</v>
      </c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1:20" ht="14.25">
      <c r="A387" s="25" t="s">
        <v>14</v>
      </c>
      <c r="B387" s="26">
        <v>0</v>
      </c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7" t="s">
        <v>15</v>
      </c>
      <c r="B388" s="3">
        <f t="shared" ref="B388:T388" si="34">B380-B381-B382-B383-B384-B385-B386-B387</f>
        <v>0</v>
      </c>
      <c r="C388" s="3">
        <f t="shared" si="34"/>
        <v>0</v>
      </c>
      <c r="D388" s="3">
        <f t="shared" si="34"/>
        <v>0</v>
      </c>
      <c r="E388" s="3">
        <f t="shared" si="34"/>
        <v>0</v>
      </c>
      <c r="F388" s="3">
        <f t="shared" si="34"/>
        <v>0</v>
      </c>
      <c r="G388" s="3">
        <f t="shared" si="34"/>
        <v>0</v>
      </c>
      <c r="H388" s="3">
        <f t="shared" si="34"/>
        <v>0</v>
      </c>
      <c r="I388" s="3">
        <f t="shared" si="34"/>
        <v>0</v>
      </c>
      <c r="J388" s="3">
        <f t="shared" si="34"/>
        <v>0</v>
      </c>
      <c r="K388" s="3">
        <f t="shared" si="34"/>
        <v>0</v>
      </c>
      <c r="L388" s="3">
        <f t="shared" si="34"/>
        <v>0</v>
      </c>
      <c r="M388" s="3">
        <f t="shared" si="34"/>
        <v>0</v>
      </c>
      <c r="N388" s="3">
        <f t="shared" si="34"/>
        <v>0</v>
      </c>
      <c r="O388" s="3">
        <f t="shared" si="34"/>
        <v>0</v>
      </c>
      <c r="P388" s="3">
        <f t="shared" si="34"/>
        <v>0</v>
      </c>
      <c r="Q388" s="3">
        <f t="shared" si="34"/>
        <v>0</v>
      </c>
      <c r="R388" s="3">
        <f t="shared" si="34"/>
        <v>0</v>
      </c>
      <c r="S388" s="3">
        <f t="shared" si="34"/>
        <v>0</v>
      </c>
      <c r="T388" s="3">
        <f t="shared" si="34"/>
        <v>0</v>
      </c>
    </row>
    <row r="390" spans="1:20" ht="14.25">
      <c r="A390" s="13" t="s">
        <v>27</v>
      </c>
      <c r="B390" s="10">
        <f>SUM(B391:T391)</f>
        <v>0</v>
      </c>
      <c r="C390" s="5">
        <f>SUM(B392:T392)</f>
        <v>0</v>
      </c>
      <c r="D390" s="10">
        <f>SUM(B393:T393)</f>
        <v>0</v>
      </c>
      <c r="E390" s="10">
        <f>SUM(B394:T394)</f>
        <v>0</v>
      </c>
      <c r="F390" s="5">
        <f>SUM(C390:E390)</f>
        <v>0</v>
      </c>
      <c r="G390" s="11" t="e">
        <f>C390/F390</f>
        <v>#DIV/0!</v>
      </c>
      <c r="H390" s="11" t="e">
        <f>D390/F390</f>
        <v>#DIV/0!</v>
      </c>
      <c r="I390" s="11" t="e">
        <f>E390/F390</f>
        <v>#DIV/0!</v>
      </c>
      <c r="J390" s="11" t="e">
        <f>F390/B390</f>
        <v>#DIV/0!</v>
      </c>
      <c r="K390" s="10">
        <f>SUM(B395:T395)</f>
        <v>0</v>
      </c>
      <c r="L390" s="11" t="e">
        <f>K390/B390</f>
        <v>#DIV/0!</v>
      </c>
      <c r="M390" s="10">
        <f>SUM(B396:T396)</f>
        <v>0</v>
      </c>
      <c r="N390" s="11" t="e">
        <f>M390/B390</f>
        <v>#DIV/0!</v>
      </c>
      <c r="O390" s="10">
        <f>SUM(B397:T397)</f>
        <v>0</v>
      </c>
      <c r="P390" s="11" t="e">
        <f>O390/B390</f>
        <v>#DIV/0!</v>
      </c>
      <c r="Q390" s="10">
        <f>SUM(B398:T398)</f>
        <v>0</v>
      </c>
      <c r="R390" s="11" t="e">
        <f>Q390/B390</f>
        <v>#DIV/0!</v>
      </c>
      <c r="S390" s="12">
        <f>SUM(B399:T399)</f>
        <v>0</v>
      </c>
      <c r="T390" s="11" t="e">
        <f>S390/B390</f>
        <v>#DIV/0!</v>
      </c>
    </row>
    <row r="391" spans="1:20" ht="14.25">
      <c r="A391" s="14" t="s">
        <v>23</v>
      </c>
      <c r="B391" s="15">
        <v>0</v>
      </c>
      <c r="C391" s="15">
        <v>0</v>
      </c>
      <c r="D391" s="15"/>
      <c r="E391" s="15">
        <v>0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1:20" ht="14.25">
      <c r="A392" s="14" t="s">
        <v>24</v>
      </c>
      <c r="B392" s="15">
        <v>0</v>
      </c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1:20" ht="14.25">
      <c r="A393" s="16" t="s">
        <v>25</v>
      </c>
      <c r="B393" s="17">
        <v>0</v>
      </c>
      <c r="C393" s="17">
        <v>0</v>
      </c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ht="14.25">
      <c r="A394" s="18" t="s">
        <v>26</v>
      </c>
      <c r="B394" s="19">
        <v>0</v>
      </c>
      <c r="C394" s="19">
        <v>0</v>
      </c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4.25">
      <c r="A395" s="20" t="s">
        <v>11</v>
      </c>
      <c r="B395" s="21">
        <v>0</v>
      </c>
      <c r="C395" s="21">
        <v>0</v>
      </c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</row>
    <row r="396" spans="1:20" ht="14.25">
      <c r="A396" s="22" t="s">
        <v>12</v>
      </c>
      <c r="B396" s="21">
        <v>0</v>
      </c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</row>
    <row r="397" spans="1:20" ht="14.25">
      <c r="A397" s="23" t="s">
        <v>13</v>
      </c>
      <c r="B397" s="24">
        <v>0</v>
      </c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1:20" ht="14.25">
      <c r="A398" s="25" t="s">
        <v>14</v>
      </c>
      <c r="B398" s="26">
        <v>0</v>
      </c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7" t="s">
        <v>15</v>
      </c>
      <c r="B399" s="3">
        <f t="shared" ref="B399:T399" si="35">B391-B392-B393-B394-B395-B396-B397-B398</f>
        <v>0</v>
      </c>
      <c r="C399" s="3">
        <f t="shared" si="35"/>
        <v>0</v>
      </c>
      <c r="D399" s="3">
        <f t="shared" si="35"/>
        <v>0</v>
      </c>
      <c r="E399" s="3">
        <f t="shared" si="35"/>
        <v>0</v>
      </c>
      <c r="F399" s="3">
        <f t="shared" si="35"/>
        <v>0</v>
      </c>
      <c r="G399" s="3">
        <f t="shared" si="35"/>
        <v>0</v>
      </c>
      <c r="H399" s="3">
        <f t="shared" si="35"/>
        <v>0</v>
      </c>
      <c r="I399" s="3">
        <f t="shared" si="35"/>
        <v>0</v>
      </c>
      <c r="J399" s="3">
        <f t="shared" si="35"/>
        <v>0</v>
      </c>
      <c r="K399" s="3">
        <f t="shared" si="35"/>
        <v>0</v>
      </c>
      <c r="L399" s="3">
        <f t="shared" si="35"/>
        <v>0</v>
      </c>
      <c r="M399" s="3">
        <f t="shared" si="35"/>
        <v>0</v>
      </c>
      <c r="N399" s="3">
        <f t="shared" si="35"/>
        <v>0</v>
      </c>
      <c r="O399" s="3">
        <f t="shared" si="35"/>
        <v>0</v>
      </c>
      <c r="P399" s="3">
        <f t="shared" si="35"/>
        <v>0</v>
      </c>
      <c r="Q399" s="3">
        <f t="shared" si="35"/>
        <v>0</v>
      </c>
      <c r="R399" s="3">
        <f t="shared" si="35"/>
        <v>0</v>
      </c>
      <c r="S399" s="3">
        <f t="shared" si="35"/>
        <v>0</v>
      </c>
      <c r="T399" s="3">
        <f t="shared" si="35"/>
        <v>0</v>
      </c>
    </row>
    <row r="401" spans="1:20" ht="14.25">
      <c r="A401" s="13" t="s">
        <v>27</v>
      </c>
      <c r="B401" s="10">
        <f>SUM(B402:T402)</f>
        <v>0</v>
      </c>
      <c r="C401" s="5">
        <f>SUM(B403:T403)</f>
        <v>0</v>
      </c>
      <c r="D401" s="10">
        <f>SUM(B404:T404)</f>
        <v>0</v>
      </c>
      <c r="E401" s="10">
        <f>SUM(B405:T405)</f>
        <v>0</v>
      </c>
      <c r="F401" s="5">
        <f>SUM(C401:E401)</f>
        <v>0</v>
      </c>
      <c r="G401" s="11" t="e">
        <f>C401/F401</f>
        <v>#DIV/0!</v>
      </c>
      <c r="H401" s="11" t="e">
        <f>D401/F401</f>
        <v>#DIV/0!</v>
      </c>
      <c r="I401" s="11" t="e">
        <f>E401/F401</f>
        <v>#DIV/0!</v>
      </c>
      <c r="J401" s="11" t="e">
        <f>F401/B401</f>
        <v>#DIV/0!</v>
      </c>
      <c r="K401" s="10">
        <f>SUM(B406:T406)</f>
        <v>0</v>
      </c>
      <c r="L401" s="11" t="e">
        <f>K401/B401</f>
        <v>#DIV/0!</v>
      </c>
      <c r="M401" s="10">
        <f>SUM(B407:T407)</f>
        <v>0</v>
      </c>
      <c r="N401" s="11" t="e">
        <f>M401/B401</f>
        <v>#DIV/0!</v>
      </c>
      <c r="O401" s="10">
        <f>SUM(B408:T408)</f>
        <v>0</v>
      </c>
      <c r="P401" s="11" t="e">
        <f>O401/B401</f>
        <v>#DIV/0!</v>
      </c>
      <c r="Q401" s="10">
        <f>SUM(B409:T409)</f>
        <v>0</v>
      </c>
      <c r="R401" s="11" t="e">
        <f>Q401/B401</f>
        <v>#DIV/0!</v>
      </c>
      <c r="S401" s="12">
        <f>SUM(B410:T410)</f>
        <v>0</v>
      </c>
      <c r="T401" s="11" t="e">
        <f>S401/B401</f>
        <v>#DIV/0!</v>
      </c>
    </row>
    <row r="402" spans="1:20" ht="14.25">
      <c r="A402" s="14" t="s">
        <v>23</v>
      </c>
      <c r="B402" s="15">
        <v>0</v>
      </c>
      <c r="C402" s="15">
        <v>0</v>
      </c>
      <c r="D402" s="15"/>
      <c r="E402" s="15">
        <v>0</v>
      </c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1:20" ht="14.25">
      <c r="A403" s="14" t="s">
        <v>24</v>
      </c>
      <c r="B403" s="15">
        <v>0</v>
      </c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1:20" ht="14.25">
      <c r="A404" s="16" t="s">
        <v>25</v>
      </c>
      <c r="B404" s="17">
        <v>0</v>
      </c>
      <c r="C404" s="17">
        <v>0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ht="14.25">
      <c r="A405" s="18" t="s">
        <v>26</v>
      </c>
      <c r="B405" s="19">
        <v>0</v>
      </c>
      <c r="C405" s="19">
        <v>0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4.25">
      <c r="A406" s="20" t="s">
        <v>11</v>
      </c>
      <c r="B406" s="21">
        <v>0</v>
      </c>
      <c r="C406" s="21">
        <v>0</v>
      </c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</row>
    <row r="407" spans="1:20" ht="14.25">
      <c r="A407" s="22" t="s">
        <v>12</v>
      </c>
      <c r="B407" s="21">
        <v>0</v>
      </c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</row>
    <row r="408" spans="1:20" ht="14.25">
      <c r="A408" s="23" t="s">
        <v>13</v>
      </c>
      <c r="B408" s="24">
        <v>0</v>
      </c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spans="1:20" ht="14.25">
      <c r="A409" s="25" t="s">
        <v>14</v>
      </c>
      <c r="B409" s="26">
        <v>0</v>
      </c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7" t="s">
        <v>15</v>
      </c>
      <c r="B410" s="3">
        <f t="shared" ref="B410:T410" si="36">B402-B403-B404-B405-B406-B407-B408-B409</f>
        <v>0</v>
      </c>
      <c r="C410" s="3">
        <f t="shared" si="36"/>
        <v>0</v>
      </c>
      <c r="D410" s="3">
        <f t="shared" si="36"/>
        <v>0</v>
      </c>
      <c r="E410" s="3">
        <f t="shared" si="36"/>
        <v>0</v>
      </c>
      <c r="F410" s="3">
        <f t="shared" si="36"/>
        <v>0</v>
      </c>
      <c r="G410" s="3">
        <f t="shared" si="36"/>
        <v>0</v>
      </c>
      <c r="H410" s="3">
        <f t="shared" si="36"/>
        <v>0</v>
      </c>
      <c r="I410" s="3">
        <f t="shared" si="36"/>
        <v>0</v>
      </c>
      <c r="J410" s="3">
        <f t="shared" si="36"/>
        <v>0</v>
      </c>
      <c r="K410" s="3">
        <f t="shared" si="36"/>
        <v>0</v>
      </c>
      <c r="L410" s="3">
        <f t="shared" si="36"/>
        <v>0</v>
      </c>
      <c r="M410" s="3">
        <f t="shared" si="36"/>
        <v>0</v>
      </c>
      <c r="N410" s="3">
        <f t="shared" si="36"/>
        <v>0</v>
      </c>
      <c r="O410" s="3">
        <f t="shared" si="36"/>
        <v>0</v>
      </c>
      <c r="P410" s="3">
        <f t="shared" si="36"/>
        <v>0</v>
      </c>
      <c r="Q410" s="3">
        <f t="shared" si="36"/>
        <v>0</v>
      </c>
      <c r="R410" s="3">
        <f t="shared" si="36"/>
        <v>0</v>
      </c>
      <c r="S410" s="3">
        <f t="shared" si="36"/>
        <v>0</v>
      </c>
      <c r="T410" s="3">
        <f t="shared" si="36"/>
        <v>0</v>
      </c>
    </row>
    <row r="412" spans="1:20" ht="14.25">
      <c r="A412" s="13" t="s">
        <v>27</v>
      </c>
      <c r="B412" s="10">
        <f>SUM(B413:T413)</f>
        <v>0</v>
      </c>
      <c r="C412" s="5">
        <f>SUM(B414:T414)</f>
        <v>0</v>
      </c>
      <c r="D412" s="10">
        <f>SUM(B415:T415)</f>
        <v>0</v>
      </c>
      <c r="E412" s="10">
        <f>SUM(B416:T416)</f>
        <v>0</v>
      </c>
      <c r="F412" s="5">
        <f>SUM(C412:E412)</f>
        <v>0</v>
      </c>
      <c r="G412" s="11" t="e">
        <f>C412/F412</f>
        <v>#DIV/0!</v>
      </c>
      <c r="H412" s="11" t="e">
        <f>D412/F412</f>
        <v>#DIV/0!</v>
      </c>
      <c r="I412" s="11" t="e">
        <f>E412/F412</f>
        <v>#DIV/0!</v>
      </c>
      <c r="J412" s="11" t="e">
        <f>F412/B412</f>
        <v>#DIV/0!</v>
      </c>
      <c r="K412" s="10">
        <f>SUM(B417:T417)</f>
        <v>0</v>
      </c>
      <c r="L412" s="11" t="e">
        <f>K412/B412</f>
        <v>#DIV/0!</v>
      </c>
      <c r="M412" s="10">
        <f>SUM(B418:T418)</f>
        <v>0</v>
      </c>
      <c r="N412" s="11" t="e">
        <f>M412/B412</f>
        <v>#DIV/0!</v>
      </c>
      <c r="O412" s="10">
        <f>SUM(B419:T419)</f>
        <v>0</v>
      </c>
      <c r="P412" s="11" t="e">
        <f>O412/B412</f>
        <v>#DIV/0!</v>
      </c>
      <c r="Q412" s="10">
        <f>SUM(B420:T420)</f>
        <v>0</v>
      </c>
      <c r="R412" s="11" t="e">
        <f>Q412/B412</f>
        <v>#DIV/0!</v>
      </c>
      <c r="S412" s="12">
        <f>SUM(B421:T421)</f>
        <v>0</v>
      </c>
      <c r="T412" s="11" t="e">
        <f>S412/B412</f>
        <v>#DIV/0!</v>
      </c>
    </row>
    <row r="413" spans="1:20" ht="14.25">
      <c r="A413" s="14" t="s">
        <v>23</v>
      </c>
      <c r="B413" s="15">
        <v>0</v>
      </c>
      <c r="C413" s="15">
        <v>0</v>
      </c>
      <c r="D413" s="15"/>
      <c r="E413" s="15">
        <v>0</v>
      </c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1:20" ht="14.25">
      <c r="A414" s="14" t="s">
        <v>24</v>
      </c>
      <c r="B414" s="15">
        <v>0</v>
      </c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1:20" ht="14.25">
      <c r="A415" s="16" t="s">
        <v>25</v>
      </c>
      <c r="B415" s="17">
        <v>0</v>
      </c>
      <c r="C415" s="17">
        <v>0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ht="14.25">
      <c r="A416" s="18" t="s">
        <v>26</v>
      </c>
      <c r="B416" s="19">
        <v>0</v>
      </c>
      <c r="C416" s="19">
        <v>0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4.25">
      <c r="A417" s="20" t="s">
        <v>11</v>
      </c>
      <c r="B417" s="21">
        <v>0</v>
      </c>
      <c r="C417" s="21">
        <v>0</v>
      </c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</row>
    <row r="418" spans="1:20" ht="14.25">
      <c r="A418" s="22" t="s">
        <v>12</v>
      </c>
      <c r="B418" s="21">
        <v>0</v>
      </c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</row>
    <row r="419" spans="1:20" ht="14.25">
      <c r="A419" s="23" t="s">
        <v>13</v>
      </c>
      <c r="B419" s="24">
        <v>0</v>
      </c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</row>
    <row r="420" spans="1:20" ht="14.25">
      <c r="A420" s="25" t="s">
        <v>14</v>
      </c>
      <c r="B420" s="26">
        <v>0</v>
      </c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7" t="s">
        <v>15</v>
      </c>
      <c r="B421" s="3">
        <f t="shared" ref="B421:T421" si="37">B413-B414-B415-B416-B417-B418-B419-B420</f>
        <v>0</v>
      </c>
      <c r="C421" s="3">
        <f t="shared" si="37"/>
        <v>0</v>
      </c>
      <c r="D421" s="3">
        <f t="shared" si="37"/>
        <v>0</v>
      </c>
      <c r="E421" s="3">
        <f t="shared" si="37"/>
        <v>0</v>
      </c>
      <c r="F421" s="3">
        <f t="shared" si="37"/>
        <v>0</v>
      </c>
      <c r="G421" s="3">
        <f t="shared" si="37"/>
        <v>0</v>
      </c>
      <c r="H421" s="3">
        <f t="shared" si="37"/>
        <v>0</v>
      </c>
      <c r="I421" s="3">
        <f t="shared" si="37"/>
        <v>0</v>
      </c>
      <c r="J421" s="3">
        <f t="shared" si="37"/>
        <v>0</v>
      </c>
      <c r="K421" s="3">
        <f t="shared" si="37"/>
        <v>0</v>
      </c>
      <c r="L421" s="3">
        <f t="shared" si="37"/>
        <v>0</v>
      </c>
      <c r="M421" s="3">
        <f t="shared" si="37"/>
        <v>0</v>
      </c>
      <c r="N421" s="3">
        <f t="shared" si="37"/>
        <v>0</v>
      </c>
      <c r="O421" s="3">
        <f t="shared" si="37"/>
        <v>0</v>
      </c>
      <c r="P421" s="3">
        <f t="shared" si="37"/>
        <v>0</v>
      </c>
      <c r="Q421" s="3">
        <f t="shared" si="37"/>
        <v>0</v>
      </c>
      <c r="R421" s="3">
        <f t="shared" si="37"/>
        <v>0</v>
      </c>
      <c r="S421" s="3">
        <f t="shared" si="37"/>
        <v>0</v>
      </c>
      <c r="T421" s="3">
        <f t="shared" si="37"/>
        <v>0</v>
      </c>
    </row>
  </sheetData>
  <mergeCells count="1">
    <mergeCell ref="A1:T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32"/>
  <sheetViews>
    <sheetView zoomScale="70" zoomScaleNormal="70" workbookViewId="0">
      <selection activeCell="A19" sqref="A19"/>
    </sheetView>
  </sheetViews>
  <sheetFormatPr defaultColWidth="18.375" defaultRowHeight="13.5"/>
  <cols>
    <col min="1" max="1" width="18.375" style="28"/>
    <col min="2" max="6" width="11.25" style="28" customWidth="1"/>
    <col min="7" max="10" width="10.5" style="28" customWidth="1"/>
    <col min="11" max="11" width="9.875" style="28" customWidth="1"/>
    <col min="12" max="12" width="8.375" style="28" customWidth="1"/>
    <col min="13" max="13" width="9.875" style="28" customWidth="1"/>
    <col min="14" max="14" width="8.375" style="28" customWidth="1"/>
    <col min="15" max="15" width="9.875" style="28" customWidth="1"/>
    <col min="16" max="16" width="8.375" style="28" customWidth="1"/>
    <col min="17" max="17" width="9.875" style="28" customWidth="1"/>
    <col min="18" max="18" width="8.375" style="28" customWidth="1"/>
    <col min="19" max="19" width="9.875" style="28" customWidth="1"/>
    <col min="20" max="20" width="8.37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88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customFormat="1" ht="14.25">
      <c r="A5" s="13" t="s">
        <v>58</v>
      </c>
      <c r="B5" s="10">
        <v>21000</v>
      </c>
      <c r="C5" s="5">
        <v>19534</v>
      </c>
      <c r="D5" s="10">
        <v>1106</v>
      </c>
      <c r="E5" s="10">
        <v>0</v>
      </c>
      <c r="F5" s="5">
        <f t="shared" ref="F5:F23" si="0">SUM(C5:E5)</f>
        <v>20640</v>
      </c>
      <c r="G5" s="11">
        <f t="shared" ref="G5:G23" si="1">C5/F5</f>
        <v>0.94641472868217058</v>
      </c>
      <c r="H5" s="11">
        <f t="shared" ref="H5:H23" si="2">D5/F5</f>
        <v>5.3585271317829454E-2</v>
      </c>
      <c r="I5" s="11">
        <f t="shared" ref="I5:I23" si="3">E5/F5</f>
        <v>0</v>
      </c>
      <c r="J5" s="11">
        <f t="shared" ref="J5:J23" si="4">F5/B5</f>
        <v>0.98285714285714287</v>
      </c>
      <c r="K5" s="10">
        <v>0</v>
      </c>
      <c r="L5" s="36">
        <f t="shared" ref="L5:L23" si="5">K5/B5</f>
        <v>0</v>
      </c>
      <c r="M5" s="10">
        <v>46</v>
      </c>
      <c r="N5" s="11">
        <f t="shared" ref="N5:N23" si="6">M5/B5</f>
        <v>2.1904761904761906E-3</v>
      </c>
      <c r="O5" s="10">
        <v>15</v>
      </c>
      <c r="P5" s="11">
        <f t="shared" ref="P5:P23" si="7">O5/B5</f>
        <v>7.1428571428571429E-4</v>
      </c>
      <c r="Q5" s="10">
        <v>100</v>
      </c>
      <c r="R5" s="11">
        <f t="shared" ref="R5:R23" si="8">Q5/B5</f>
        <v>4.7619047619047623E-3</v>
      </c>
      <c r="S5" s="12">
        <f t="shared" ref="S5:S23" si="9">B5-C5-D5-E5-K5-M5-O5-Q5</f>
        <v>199</v>
      </c>
      <c r="T5" s="11">
        <f t="shared" ref="T5:T23" si="10">S5/B5</f>
        <v>9.4761904761904766E-3</v>
      </c>
    </row>
    <row r="6" spans="1:20" customFormat="1" ht="14.25">
      <c r="A6" s="13" t="s">
        <v>56</v>
      </c>
      <c r="B6" s="10">
        <v>32000</v>
      </c>
      <c r="C6" s="5">
        <v>31790</v>
      </c>
      <c r="D6" s="10">
        <v>11</v>
      </c>
      <c r="E6" s="10">
        <v>0</v>
      </c>
      <c r="F6" s="5">
        <f t="shared" si="0"/>
        <v>31801</v>
      </c>
      <c r="G6" s="11">
        <f t="shared" si="1"/>
        <v>0.99965409892770662</v>
      </c>
      <c r="H6" s="11">
        <f t="shared" si="2"/>
        <v>3.4590107229332413E-4</v>
      </c>
      <c r="I6" s="11">
        <f t="shared" si="3"/>
        <v>0</v>
      </c>
      <c r="J6" s="11">
        <f t="shared" si="4"/>
        <v>0.99378124999999995</v>
      </c>
      <c r="K6" s="10">
        <v>0</v>
      </c>
      <c r="L6" s="36">
        <f t="shared" si="5"/>
        <v>0</v>
      </c>
      <c r="M6" s="10">
        <v>8</v>
      </c>
      <c r="N6" s="11">
        <f t="shared" si="6"/>
        <v>2.5000000000000001E-4</v>
      </c>
      <c r="O6" s="10">
        <v>22</v>
      </c>
      <c r="P6" s="11">
        <f t="shared" si="7"/>
        <v>6.8749999999999996E-4</v>
      </c>
      <c r="Q6" s="10">
        <v>60</v>
      </c>
      <c r="R6" s="11">
        <f t="shared" si="8"/>
        <v>1.8749999999999999E-3</v>
      </c>
      <c r="S6" s="12">
        <f t="shared" si="9"/>
        <v>109</v>
      </c>
      <c r="T6" s="11">
        <f t="shared" si="10"/>
        <v>3.40625E-3</v>
      </c>
    </row>
    <row r="7" spans="1:20" customFormat="1" ht="14.25">
      <c r="A7" s="13" t="s">
        <v>57</v>
      </c>
      <c r="B7" s="10">
        <v>115500</v>
      </c>
      <c r="C7" s="5">
        <v>115250</v>
      </c>
      <c r="D7" s="10">
        <v>108</v>
      </c>
      <c r="E7" s="10">
        <v>0</v>
      </c>
      <c r="F7" s="5">
        <f t="shared" si="0"/>
        <v>115358</v>
      </c>
      <c r="G7" s="11">
        <f t="shared" si="1"/>
        <v>0.99906378404618668</v>
      </c>
      <c r="H7" s="11">
        <f t="shared" si="2"/>
        <v>9.3621595381334624E-4</v>
      </c>
      <c r="I7" s="11">
        <f t="shared" si="3"/>
        <v>0</v>
      </c>
      <c r="J7" s="11">
        <f t="shared" si="4"/>
        <v>0.99877056277056275</v>
      </c>
      <c r="K7" s="10">
        <v>0</v>
      </c>
      <c r="L7" s="36">
        <f t="shared" si="5"/>
        <v>0</v>
      </c>
      <c r="M7" s="10">
        <v>49</v>
      </c>
      <c r="N7" s="11">
        <f t="shared" si="6"/>
        <v>4.2424242424242425E-4</v>
      </c>
      <c r="O7" s="10">
        <v>93</v>
      </c>
      <c r="P7" s="11">
        <f t="shared" si="7"/>
        <v>8.0519480519480522E-4</v>
      </c>
      <c r="Q7" s="10">
        <v>0</v>
      </c>
      <c r="R7" s="11">
        <f t="shared" si="8"/>
        <v>0</v>
      </c>
      <c r="S7" s="12">
        <f t="shared" si="9"/>
        <v>0</v>
      </c>
      <c r="T7" s="11">
        <f t="shared" si="10"/>
        <v>0</v>
      </c>
    </row>
    <row r="8" spans="1:20" customFormat="1" ht="14.25">
      <c r="A8" s="13" t="s">
        <v>59</v>
      </c>
      <c r="B8" s="10">
        <v>22350</v>
      </c>
      <c r="C8" s="5">
        <v>22066</v>
      </c>
      <c r="D8" s="10">
        <v>60</v>
      </c>
      <c r="E8" s="10">
        <v>0</v>
      </c>
      <c r="F8" s="5">
        <f t="shared" si="0"/>
        <v>22126</v>
      </c>
      <c r="G8" s="11">
        <f t="shared" si="1"/>
        <v>0.9972882581578234</v>
      </c>
      <c r="H8" s="11">
        <f t="shared" si="2"/>
        <v>2.7117418421766246E-3</v>
      </c>
      <c r="I8" s="11">
        <f t="shared" si="3"/>
        <v>0</v>
      </c>
      <c r="J8" s="11">
        <f t="shared" si="4"/>
        <v>0.98997762863534677</v>
      </c>
      <c r="K8" s="10">
        <v>0</v>
      </c>
      <c r="L8" s="36">
        <f t="shared" si="5"/>
        <v>0</v>
      </c>
      <c r="M8" s="10">
        <v>20</v>
      </c>
      <c r="N8" s="11">
        <f t="shared" si="6"/>
        <v>8.9485458612975394E-4</v>
      </c>
      <c r="O8" s="10">
        <v>38</v>
      </c>
      <c r="P8" s="11">
        <f t="shared" si="7"/>
        <v>1.7002237136465323E-3</v>
      </c>
      <c r="Q8" s="10">
        <v>80</v>
      </c>
      <c r="R8" s="11">
        <f t="shared" si="8"/>
        <v>3.5794183445190158E-3</v>
      </c>
      <c r="S8" s="12">
        <f t="shared" si="9"/>
        <v>86</v>
      </c>
      <c r="T8" s="11">
        <f t="shared" si="10"/>
        <v>3.847874720357942E-3</v>
      </c>
    </row>
    <row r="9" spans="1:20" customFormat="1" ht="14.25">
      <c r="A9" s="13" t="s">
        <v>60</v>
      </c>
      <c r="B9" s="10">
        <v>428500</v>
      </c>
      <c r="C9" s="5">
        <v>426147</v>
      </c>
      <c r="D9" s="10">
        <v>0</v>
      </c>
      <c r="E9" s="10">
        <v>0</v>
      </c>
      <c r="F9" s="5">
        <f t="shared" si="0"/>
        <v>426147</v>
      </c>
      <c r="G9" s="11">
        <f t="shared" si="1"/>
        <v>1</v>
      </c>
      <c r="H9" s="11">
        <f t="shared" si="2"/>
        <v>0</v>
      </c>
      <c r="I9" s="11">
        <f t="shared" si="3"/>
        <v>0</v>
      </c>
      <c r="J9" s="11">
        <f t="shared" si="4"/>
        <v>0.99450875145857642</v>
      </c>
      <c r="K9" s="10">
        <v>15</v>
      </c>
      <c r="L9" s="36">
        <f t="shared" si="5"/>
        <v>3.5005834305717619E-5</v>
      </c>
      <c r="M9" s="10">
        <v>227</v>
      </c>
      <c r="N9" s="11">
        <f t="shared" si="6"/>
        <v>5.2975495915985995E-4</v>
      </c>
      <c r="O9" s="10">
        <v>620</v>
      </c>
      <c r="P9" s="11">
        <f t="shared" si="7"/>
        <v>1.4469078179696615E-3</v>
      </c>
      <c r="Q9" s="10">
        <v>800</v>
      </c>
      <c r="R9" s="11">
        <f t="shared" si="8"/>
        <v>1.8669778296382731E-3</v>
      </c>
      <c r="S9" s="12">
        <f t="shared" si="9"/>
        <v>691</v>
      </c>
      <c r="T9" s="11">
        <f t="shared" si="10"/>
        <v>1.6126021003500584E-3</v>
      </c>
    </row>
    <row r="10" spans="1:20" customFormat="1" ht="14.25">
      <c r="A10" s="13" t="s">
        <v>74</v>
      </c>
      <c r="B10" s="10">
        <v>237400</v>
      </c>
      <c r="C10" s="5">
        <v>235263</v>
      </c>
      <c r="D10" s="10">
        <v>0</v>
      </c>
      <c r="E10" s="10">
        <v>0</v>
      </c>
      <c r="F10" s="5">
        <f t="shared" si="0"/>
        <v>235263</v>
      </c>
      <c r="G10" s="11">
        <f t="shared" si="1"/>
        <v>1</v>
      </c>
      <c r="H10" s="11">
        <f t="shared" si="2"/>
        <v>0</v>
      </c>
      <c r="I10" s="11">
        <f t="shared" si="3"/>
        <v>0</v>
      </c>
      <c r="J10" s="11">
        <f t="shared" si="4"/>
        <v>0.99099831508003366</v>
      </c>
      <c r="K10" s="10">
        <v>32</v>
      </c>
      <c r="L10" s="36">
        <f t="shared" si="5"/>
        <v>1.3479359730412806E-4</v>
      </c>
      <c r="M10" s="10">
        <v>401</v>
      </c>
      <c r="N10" s="11">
        <f t="shared" si="6"/>
        <v>1.6891322662173547E-3</v>
      </c>
      <c r="O10" s="10">
        <v>421</v>
      </c>
      <c r="P10" s="11">
        <f t="shared" si="7"/>
        <v>1.7733782645324347E-3</v>
      </c>
      <c r="Q10" s="10">
        <v>760</v>
      </c>
      <c r="R10" s="11">
        <f t="shared" si="8"/>
        <v>3.2013479359730415E-3</v>
      </c>
      <c r="S10" s="12">
        <f t="shared" si="9"/>
        <v>523</v>
      </c>
      <c r="T10" s="11">
        <f t="shared" si="10"/>
        <v>2.203032855939343E-3</v>
      </c>
    </row>
    <row r="11" spans="1:20" customFormat="1" ht="14.25">
      <c r="A11" s="13" t="s">
        <v>61</v>
      </c>
      <c r="B11" s="10">
        <v>97000</v>
      </c>
      <c r="C11" s="5">
        <v>96444</v>
      </c>
      <c r="D11" s="10">
        <v>0</v>
      </c>
      <c r="E11" s="10">
        <v>0</v>
      </c>
      <c r="F11" s="5">
        <f t="shared" si="0"/>
        <v>96444</v>
      </c>
      <c r="G11" s="11">
        <f t="shared" si="1"/>
        <v>1</v>
      </c>
      <c r="H11" s="11">
        <f t="shared" si="2"/>
        <v>0</v>
      </c>
      <c r="I11" s="11">
        <f t="shared" si="3"/>
        <v>0</v>
      </c>
      <c r="J11" s="11">
        <f t="shared" si="4"/>
        <v>0.99426804123711343</v>
      </c>
      <c r="K11" s="10">
        <v>0</v>
      </c>
      <c r="L11" s="36">
        <f t="shared" si="5"/>
        <v>0</v>
      </c>
      <c r="M11" s="10">
        <v>74</v>
      </c>
      <c r="N11" s="11">
        <f t="shared" si="6"/>
        <v>7.6288659793814436E-4</v>
      </c>
      <c r="O11" s="10">
        <v>145</v>
      </c>
      <c r="P11" s="11">
        <f t="shared" si="7"/>
        <v>1.4948453608247423E-3</v>
      </c>
      <c r="Q11" s="10">
        <v>90</v>
      </c>
      <c r="R11" s="11">
        <f t="shared" si="8"/>
        <v>9.2783505154639173E-4</v>
      </c>
      <c r="S11" s="12">
        <f t="shared" si="9"/>
        <v>247</v>
      </c>
      <c r="T11" s="11">
        <f t="shared" si="10"/>
        <v>2.5463917525773198E-3</v>
      </c>
    </row>
    <row r="12" spans="1:20" customFormat="1" ht="14.25">
      <c r="A12" s="13" t="s">
        <v>79</v>
      </c>
      <c r="B12" s="10">
        <v>5300</v>
      </c>
      <c r="C12" s="5">
        <v>5087</v>
      </c>
      <c r="D12" s="10">
        <v>0</v>
      </c>
      <c r="E12" s="10">
        <v>0</v>
      </c>
      <c r="F12" s="5">
        <f t="shared" si="0"/>
        <v>5087</v>
      </c>
      <c r="G12" s="11">
        <f t="shared" si="1"/>
        <v>1</v>
      </c>
      <c r="H12" s="11">
        <f t="shared" si="2"/>
        <v>0</v>
      </c>
      <c r="I12" s="11">
        <f t="shared" si="3"/>
        <v>0</v>
      </c>
      <c r="J12" s="11">
        <f t="shared" si="4"/>
        <v>0.95981132075471698</v>
      </c>
      <c r="K12" s="10">
        <v>0</v>
      </c>
      <c r="L12" s="36">
        <f t="shared" si="5"/>
        <v>0</v>
      </c>
      <c r="M12" s="10">
        <v>8</v>
      </c>
      <c r="N12" s="11">
        <f t="shared" si="6"/>
        <v>1.5094339622641509E-3</v>
      </c>
      <c r="O12" s="10">
        <v>9</v>
      </c>
      <c r="P12" s="11">
        <f t="shared" si="7"/>
        <v>1.6981132075471698E-3</v>
      </c>
      <c r="Q12" s="10">
        <v>30</v>
      </c>
      <c r="R12" s="11">
        <f t="shared" si="8"/>
        <v>5.6603773584905656E-3</v>
      </c>
      <c r="S12" s="12">
        <f t="shared" si="9"/>
        <v>166</v>
      </c>
      <c r="T12" s="11">
        <f t="shared" si="10"/>
        <v>3.1320754716981133E-2</v>
      </c>
    </row>
    <row r="13" spans="1:20" customFormat="1" ht="14.25">
      <c r="A13" s="13" t="s">
        <v>62</v>
      </c>
      <c r="B13" s="10">
        <v>9750</v>
      </c>
      <c r="C13" s="5">
        <v>9644</v>
      </c>
      <c r="D13" s="10">
        <v>0</v>
      </c>
      <c r="E13" s="10">
        <v>0</v>
      </c>
      <c r="F13" s="5">
        <f t="shared" si="0"/>
        <v>9644</v>
      </c>
      <c r="G13" s="11">
        <f t="shared" si="1"/>
        <v>1</v>
      </c>
      <c r="H13" s="11">
        <f t="shared" si="2"/>
        <v>0</v>
      </c>
      <c r="I13" s="11">
        <f t="shared" si="3"/>
        <v>0</v>
      </c>
      <c r="J13" s="11">
        <f t="shared" si="4"/>
        <v>0.9891282051282051</v>
      </c>
      <c r="K13" s="10">
        <v>0</v>
      </c>
      <c r="L13" s="36">
        <f t="shared" si="5"/>
        <v>0</v>
      </c>
      <c r="M13" s="10">
        <v>11</v>
      </c>
      <c r="N13" s="11">
        <f t="shared" si="6"/>
        <v>1.1282051282051281E-3</v>
      </c>
      <c r="O13" s="10">
        <v>20</v>
      </c>
      <c r="P13" s="11">
        <f t="shared" si="7"/>
        <v>2.0512820512820513E-3</v>
      </c>
      <c r="Q13" s="10">
        <v>25</v>
      </c>
      <c r="R13" s="11">
        <f t="shared" si="8"/>
        <v>2.5641025641025641E-3</v>
      </c>
      <c r="S13" s="12">
        <f t="shared" si="9"/>
        <v>50</v>
      </c>
      <c r="T13" s="11">
        <f t="shared" si="10"/>
        <v>5.1282051282051282E-3</v>
      </c>
    </row>
    <row r="14" spans="1:20" customFormat="1" ht="14.25">
      <c r="A14" s="13" t="s">
        <v>72</v>
      </c>
      <c r="B14" s="10">
        <v>18500</v>
      </c>
      <c r="C14" s="5">
        <v>18500</v>
      </c>
      <c r="D14" s="10">
        <v>0</v>
      </c>
      <c r="E14" s="10">
        <v>0</v>
      </c>
      <c r="F14" s="5">
        <f t="shared" si="0"/>
        <v>18500</v>
      </c>
      <c r="G14" s="11">
        <f t="shared" si="1"/>
        <v>1</v>
      </c>
      <c r="H14" s="11">
        <f t="shared" si="2"/>
        <v>0</v>
      </c>
      <c r="I14" s="11">
        <f t="shared" si="3"/>
        <v>0</v>
      </c>
      <c r="J14" s="11">
        <f t="shared" si="4"/>
        <v>1</v>
      </c>
      <c r="K14" s="10">
        <v>0</v>
      </c>
      <c r="L14" s="36">
        <f t="shared" si="5"/>
        <v>0</v>
      </c>
      <c r="M14" s="10">
        <v>0</v>
      </c>
      <c r="N14" s="11">
        <f t="shared" si="6"/>
        <v>0</v>
      </c>
      <c r="O14" s="10">
        <v>0</v>
      </c>
      <c r="P14" s="11">
        <f t="shared" si="7"/>
        <v>0</v>
      </c>
      <c r="Q14" s="10">
        <v>0</v>
      </c>
      <c r="R14" s="11">
        <f t="shared" si="8"/>
        <v>0</v>
      </c>
      <c r="S14" s="12">
        <f t="shared" si="9"/>
        <v>0</v>
      </c>
      <c r="T14" s="11">
        <f t="shared" si="10"/>
        <v>0</v>
      </c>
    </row>
    <row r="15" spans="1:20" s="39" customFormat="1" ht="14.25">
      <c r="A15" s="37" t="s">
        <v>49</v>
      </c>
      <c r="B15" s="38">
        <f>SUM(B5:B14)</f>
        <v>987300</v>
      </c>
      <c r="C15" s="38">
        <f>SUM(C5:C14)</f>
        <v>979725</v>
      </c>
      <c r="D15" s="38">
        <f>SUM(D5:D14)</f>
        <v>1285</v>
      </c>
      <c r="E15" s="38">
        <f>SUM(E5:E14)</f>
        <v>0</v>
      </c>
      <c r="F15" s="5">
        <f t="shared" si="0"/>
        <v>981010</v>
      </c>
      <c r="G15" s="11">
        <f t="shared" si="1"/>
        <v>0.99869012548292069</v>
      </c>
      <c r="H15" s="11">
        <f t="shared" si="2"/>
        <v>1.3098745170793365E-3</v>
      </c>
      <c r="I15" s="11">
        <f t="shared" si="3"/>
        <v>0</v>
      </c>
      <c r="J15" s="11">
        <f t="shared" si="4"/>
        <v>0.99362908943583506</v>
      </c>
      <c r="K15" s="38">
        <f>SUM(K5:K14)</f>
        <v>47</v>
      </c>
      <c r="L15" s="36">
        <f t="shared" si="5"/>
        <v>4.7604578142408588E-5</v>
      </c>
      <c r="M15" s="38">
        <f>SUM(M5:M14)</f>
        <v>844</v>
      </c>
      <c r="N15" s="11">
        <f t="shared" si="6"/>
        <v>8.5485667983389044E-4</v>
      </c>
      <c r="O15" s="38">
        <f>SUM(O5:O14)</f>
        <v>1383</v>
      </c>
      <c r="P15" s="11">
        <f t="shared" si="7"/>
        <v>1.4007900334244911E-3</v>
      </c>
      <c r="Q15" s="38">
        <f>SUM(Q5:Q14)</f>
        <v>1945</v>
      </c>
      <c r="R15" s="11">
        <f t="shared" si="8"/>
        <v>1.9700192444039298E-3</v>
      </c>
      <c r="S15" s="12">
        <f t="shared" si="9"/>
        <v>2071</v>
      </c>
      <c r="T15" s="11">
        <f t="shared" si="10"/>
        <v>2.097640028360174E-3</v>
      </c>
    </row>
    <row r="16" spans="1:20" s="39" customFormat="1" ht="14.25">
      <c r="A16" s="37"/>
      <c r="B16" s="38"/>
      <c r="C16" s="38"/>
      <c r="D16" s="38"/>
      <c r="E16" s="38"/>
      <c r="F16" s="5"/>
      <c r="G16" s="11"/>
      <c r="H16" s="11"/>
      <c r="I16" s="11"/>
      <c r="J16" s="11"/>
      <c r="K16" s="38"/>
      <c r="L16" s="36"/>
      <c r="M16" s="38"/>
      <c r="N16" s="11"/>
      <c r="O16" s="38"/>
      <c r="P16" s="11"/>
      <c r="Q16" s="38"/>
      <c r="R16" s="11"/>
      <c r="S16" s="12"/>
      <c r="T16" s="11"/>
    </row>
    <row r="17" spans="1:20" customFormat="1" ht="14.25">
      <c r="A17" s="13" t="s">
        <v>68</v>
      </c>
      <c r="B17" s="10">
        <v>268350</v>
      </c>
      <c r="C17" s="5">
        <v>264665</v>
      </c>
      <c r="D17" s="10">
        <v>67</v>
      </c>
      <c r="E17" s="10">
        <v>2</v>
      </c>
      <c r="F17" s="5">
        <f t="shared" si="0"/>
        <v>264734</v>
      </c>
      <c r="G17" s="11">
        <f t="shared" si="1"/>
        <v>0.99973936101898508</v>
      </c>
      <c r="H17" s="11">
        <f t="shared" si="2"/>
        <v>2.5308422794200971E-4</v>
      </c>
      <c r="I17" s="11">
        <f t="shared" si="3"/>
        <v>7.5547530728958128E-6</v>
      </c>
      <c r="J17" s="11">
        <f t="shared" si="4"/>
        <v>0.98652506055524503</v>
      </c>
      <c r="K17" s="10">
        <v>7</v>
      </c>
      <c r="L17" s="36">
        <f t="shared" si="5"/>
        <v>2.6085336314514627E-5</v>
      </c>
      <c r="M17" s="10">
        <v>74</v>
      </c>
      <c r="N17" s="11">
        <f t="shared" si="6"/>
        <v>2.7575926961058319E-4</v>
      </c>
      <c r="O17" s="10">
        <v>2935</v>
      </c>
      <c r="P17" s="11">
        <f t="shared" si="7"/>
        <v>1.0937208869014347E-2</v>
      </c>
      <c r="Q17" s="10">
        <v>300</v>
      </c>
      <c r="R17" s="11">
        <f t="shared" si="8"/>
        <v>1.1179429849077697E-3</v>
      </c>
      <c r="S17" s="12">
        <f t="shared" si="9"/>
        <v>300</v>
      </c>
      <c r="T17" s="11">
        <f t="shared" si="10"/>
        <v>1.1179429849077697E-3</v>
      </c>
    </row>
    <row r="18" spans="1:20" customFormat="1" ht="14.25">
      <c r="A18" s="13" t="s">
        <v>69</v>
      </c>
      <c r="B18" s="10">
        <v>275600</v>
      </c>
      <c r="C18" s="5">
        <v>275048</v>
      </c>
      <c r="D18" s="10">
        <v>26</v>
      </c>
      <c r="E18" s="10">
        <v>4</v>
      </c>
      <c r="F18" s="5">
        <f t="shared" si="0"/>
        <v>275078</v>
      </c>
      <c r="G18" s="11">
        <f t="shared" si="1"/>
        <v>0.99989094002428403</v>
      </c>
      <c r="H18" s="11">
        <f t="shared" si="2"/>
        <v>9.4518645620514914E-5</v>
      </c>
      <c r="I18" s="11">
        <f t="shared" si="3"/>
        <v>1.4541330095463831E-5</v>
      </c>
      <c r="J18" s="11">
        <f t="shared" si="4"/>
        <v>0.99810595065312047</v>
      </c>
      <c r="K18" s="10">
        <v>0</v>
      </c>
      <c r="L18" s="36">
        <f t="shared" si="5"/>
        <v>0</v>
      </c>
      <c r="M18" s="10">
        <v>4</v>
      </c>
      <c r="N18" s="11">
        <f t="shared" si="6"/>
        <v>1.4513788098693759E-5</v>
      </c>
      <c r="O18" s="10">
        <v>218</v>
      </c>
      <c r="P18" s="11">
        <f t="shared" si="7"/>
        <v>7.9100145137880982E-4</v>
      </c>
      <c r="Q18" s="10">
        <v>200</v>
      </c>
      <c r="R18" s="11">
        <f t="shared" si="8"/>
        <v>7.2568940493468795E-4</v>
      </c>
      <c r="S18" s="12">
        <f t="shared" si="9"/>
        <v>100</v>
      </c>
      <c r="T18" s="11">
        <f t="shared" si="10"/>
        <v>3.6284470246734398E-4</v>
      </c>
    </row>
    <row r="19" spans="1:20" customFormat="1" ht="14.25">
      <c r="A19" s="13" t="s">
        <v>70</v>
      </c>
      <c r="B19" s="10">
        <v>4600</v>
      </c>
      <c r="C19" s="5">
        <v>4568</v>
      </c>
      <c r="D19" s="10">
        <v>0</v>
      </c>
      <c r="E19" s="10">
        <v>0</v>
      </c>
      <c r="F19" s="5">
        <f t="shared" si="0"/>
        <v>4568</v>
      </c>
      <c r="G19" s="11">
        <f t="shared" si="1"/>
        <v>1</v>
      </c>
      <c r="H19" s="11">
        <f t="shared" si="2"/>
        <v>0</v>
      </c>
      <c r="I19" s="11">
        <f t="shared" si="3"/>
        <v>0</v>
      </c>
      <c r="J19" s="11">
        <f t="shared" si="4"/>
        <v>0.99304347826086958</v>
      </c>
      <c r="K19" s="10">
        <v>20</v>
      </c>
      <c r="L19" s="36">
        <f t="shared" si="5"/>
        <v>4.3478260869565218E-3</v>
      </c>
      <c r="M19" s="10">
        <v>12</v>
      </c>
      <c r="N19" s="11">
        <f t="shared" si="6"/>
        <v>2.6086956521739132E-3</v>
      </c>
      <c r="O19" s="10">
        <v>0</v>
      </c>
      <c r="P19" s="11">
        <f t="shared" si="7"/>
        <v>0</v>
      </c>
      <c r="Q19" s="10">
        <v>0</v>
      </c>
      <c r="R19" s="11">
        <f t="shared" si="8"/>
        <v>0</v>
      </c>
      <c r="S19" s="12">
        <f t="shared" si="9"/>
        <v>0</v>
      </c>
      <c r="T19" s="11">
        <f t="shared" si="10"/>
        <v>0</v>
      </c>
    </row>
    <row r="20" spans="1:20" s="40" customFormat="1" ht="14.25">
      <c r="A20" s="37" t="s">
        <v>49</v>
      </c>
      <c r="B20" s="38">
        <f>SUM(B17:B19)</f>
        <v>548550</v>
      </c>
      <c r="C20" s="38">
        <f>SUM(C17:C19)</f>
        <v>544281</v>
      </c>
      <c r="D20" s="38">
        <f>SUM(D17:D19)</f>
        <v>93</v>
      </c>
      <c r="E20" s="38">
        <f>SUM(E17:E19)</f>
        <v>6</v>
      </c>
      <c r="F20" s="5">
        <f t="shared" si="0"/>
        <v>544380</v>
      </c>
      <c r="G20" s="11">
        <f t="shared" si="1"/>
        <v>0.99981814173922623</v>
      </c>
      <c r="H20" s="11">
        <f t="shared" si="2"/>
        <v>1.7083654799955914E-4</v>
      </c>
      <c r="I20" s="11">
        <f t="shared" si="3"/>
        <v>1.1021712774165106E-5</v>
      </c>
      <c r="J20" s="11">
        <f t="shared" si="4"/>
        <v>0.9923981405523653</v>
      </c>
      <c r="K20" s="38">
        <f>SUM(K17:K19)</f>
        <v>27</v>
      </c>
      <c r="L20" s="36">
        <f t="shared" si="5"/>
        <v>4.9220672682526658E-5</v>
      </c>
      <c r="M20" s="38">
        <f>SUM(M17:M19)</f>
        <v>90</v>
      </c>
      <c r="N20" s="11">
        <f t="shared" si="6"/>
        <v>1.6406890894175554E-4</v>
      </c>
      <c r="O20" s="38">
        <f>SUM(O17:O19)</f>
        <v>3153</v>
      </c>
      <c r="P20" s="11">
        <f t="shared" si="7"/>
        <v>5.7478807765928355E-3</v>
      </c>
      <c r="Q20" s="38">
        <f>SUM(Q17:Q19)</f>
        <v>500</v>
      </c>
      <c r="R20" s="11">
        <f t="shared" si="8"/>
        <v>9.1149393856530857E-4</v>
      </c>
      <c r="S20" s="12">
        <f t="shared" si="9"/>
        <v>400</v>
      </c>
      <c r="T20" s="11">
        <f t="shared" si="10"/>
        <v>7.2919515085224679E-4</v>
      </c>
    </row>
    <row r="21" spans="1:20" customFormat="1" ht="14.25">
      <c r="F21" s="5"/>
      <c r="G21" s="11"/>
      <c r="H21" s="11"/>
      <c r="I21" s="11"/>
      <c r="J21" s="11"/>
      <c r="L21" s="36"/>
      <c r="N21" s="11"/>
      <c r="P21" s="11"/>
      <c r="R21" s="11"/>
      <c r="S21" s="12"/>
      <c r="T21" s="11"/>
    </row>
    <row r="22" spans="1:20" customFormat="1" ht="14.25">
      <c r="A22" s="13" t="s">
        <v>76</v>
      </c>
      <c r="B22" s="10">
        <v>8647</v>
      </c>
      <c r="C22" s="5">
        <v>8638</v>
      </c>
      <c r="D22" s="10">
        <v>0</v>
      </c>
      <c r="E22" s="10">
        <v>0</v>
      </c>
      <c r="F22" s="5">
        <f t="shared" si="0"/>
        <v>8638</v>
      </c>
      <c r="G22" s="11">
        <f t="shared" si="1"/>
        <v>1</v>
      </c>
      <c r="H22" s="11">
        <f t="shared" si="2"/>
        <v>0</v>
      </c>
      <c r="I22" s="11">
        <f t="shared" si="3"/>
        <v>0</v>
      </c>
      <c r="J22" s="11">
        <f t="shared" si="4"/>
        <v>0.99895917659303801</v>
      </c>
      <c r="K22" s="10">
        <v>2</v>
      </c>
      <c r="L22" s="36">
        <f t="shared" si="5"/>
        <v>2.3129409043598937E-4</v>
      </c>
      <c r="M22" s="10">
        <v>5</v>
      </c>
      <c r="N22" s="11">
        <f t="shared" si="6"/>
        <v>5.7823522608997343E-4</v>
      </c>
      <c r="O22" s="10">
        <v>2</v>
      </c>
      <c r="P22" s="11">
        <f t="shared" si="7"/>
        <v>2.3129409043598937E-4</v>
      </c>
      <c r="Q22" s="10">
        <v>0</v>
      </c>
      <c r="R22" s="11">
        <f t="shared" si="8"/>
        <v>0</v>
      </c>
      <c r="S22" s="12">
        <f t="shared" si="9"/>
        <v>0</v>
      </c>
      <c r="T22" s="11">
        <f t="shared" si="10"/>
        <v>0</v>
      </c>
    </row>
    <row r="23" spans="1:20" s="40" customFormat="1" ht="14.25">
      <c r="A23" s="37" t="s">
        <v>49</v>
      </c>
      <c r="B23" s="38">
        <f>SUM(B22:B22)</f>
        <v>8647</v>
      </c>
      <c r="C23" s="38">
        <f>SUM(C22:C22)</f>
        <v>8638</v>
      </c>
      <c r="D23" s="38">
        <f>SUM(D22:D22)</f>
        <v>0</v>
      </c>
      <c r="E23" s="38">
        <f>SUM(E22:E22)</f>
        <v>0</v>
      </c>
      <c r="F23" s="5">
        <f t="shared" si="0"/>
        <v>8638</v>
      </c>
      <c r="G23" s="11">
        <f t="shared" si="1"/>
        <v>1</v>
      </c>
      <c r="H23" s="11">
        <f t="shared" si="2"/>
        <v>0</v>
      </c>
      <c r="I23" s="11">
        <f t="shared" si="3"/>
        <v>0</v>
      </c>
      <c r="J23" s="11">
        <f t="shared" si="4"/>
        <v>0.99895917659303801</v>
      </c>
      <c r="K23" s="38">
        <f>SUM(K22:K22)</f>
        <v>2</v>
      </c>
      <c r="L23" s="36">
        <f t="shared" si="5"/>
        <v>2.3129409043598937E-4</v>
      </c>
      <c r="M23" s="38">
        <f>SUM(M22:M22)</f>
        <v>5</v>
      </c>
      <c r="N23" s="11">
        <f t="shared" si="6"/>
        <v>5.7823522608997343E-4</v>
      </c>
      <c r="O23" s="38">
        <f>SUM(O22:O22)</f>
        <v>2</v>
      </c>
      <c r="P23" s="11">
        <f t="shared" si="7"/>
        <v>2.3129409043598937E-4</v>
      </c>
      <c r="Q23" s="38">
        <f>SUM(Q22:Q22)</f>
        <v>0</v>
      </c>
      <c r="R23" s="11">
        <f t="shared" si="8"/>
        <v>0</v>
      </c>
      <c r="S23" s="12">
        <f t="shared" si="9"/>
        <v>0</v>
      </c>
      <c r="T23" s="11">
        <f t="shared" si="10"/>
        <v>0</v>
      </c>
    </row>
    <row r="24" spans="1:20" s="40" customFormat="1" ht="14.25">
      <c r="A24" s="37"/>
      <c r="B24" s="38"/>
      <c r="C24" s="38"/>
      <c r="D24" s="38"/>
      <c r="E24" s="38"/>
      <c r="F24" s="5"/>
      <c r="G24" s="11"/>
      <c r="H24" s="11"/>
      <c r="I24" s="11"/>
      <c r="J24" s="11"/>
      <c r="K24" s="38"/>
      <c r="L24" s="36"/>
      <c r="M24" s="38"/>
      <c r="N24" s="11"/>
      <c r="O24" s="38"/>
      <c r="P24" s="11"/>
      <c r="Q24" s="38"/>
      <c r="R24" s="11"/>
      <c r="S24" s="12"/>
      <c r="T24" s="11"/>
    </row>
    <row r="25" spans="1:20" ht="14.25">
      <c r="A25" s="41" t="s">
        <v>50</v>
      </c>
      <c r="B25" s="33">
        <f>B15+B20+B23</f>
        <v>1544497</v>
      </c>
      <c r="C25" s="33">
        <f>C15+C20+C23</f>
        <v>1532644</v>
      </c>
      <c r="D25" s="33">
        <f>D15+D20+D23</f>
        <v>1378</v>
      </c>
      <c r="E25" s="33">
        <f>E15+E20+E23</f>
        <v>6</v>
      </c>
      <c r="F25" s="5">
        <f t="shared" ref="F25" si="11">SUM(C25:E25)</f>
        <v>1534028</v>
      </c>
      <c r="G25" s="11">
        <f t="shared" ref="G25" si="12">C25/F25</f>
        <v>0.99909780004015569</v>
      </c>
      <c r="H25" s="11">
        <f t="shared" ref="H25" si="13">D25/F25</f>
        <v>8.9828868834206414E-4</v>
      </c>
      <c r="I25" s="11">
        <f t="shared" ref="I25" si="14">E25/F25</f>
        <v>3.9112715022150832E-6</v>
      </c>
      <c r="J25" s="11">
        <f t="shared" ref="J25" si="15">F25/B25</f>
        <v>0.99322174144721553</v>
      </c>
      <c r="K25" s="33">
        <f>K15+K20+K23</f>
        <v>76</v>
      </c>
      <c r="L25" s="36">
        <f t="shared" ref="L25" si="16">K25/B25</f>
        <v>4.9206958640903804E-5</v>
      </c>
      <c r="M25" s="33">
        <f>M15+M20+M23</f>
        <v>939</v>
      </c>
      <c r="N25" s="11">
        <f t="shared" ref="N25" si="17">M25/B25</f>
        <v>6.0796492320800886E-4</v>
      </c>
      <c r="O25" s="33">
        <f>O15+O20+O23</f>
        <v>4538</v>
      </c>
      <c r="P25" s="11">
        <f t="shared" ref="P25" si="18">O25/B25</f>
        <v>2.9381733988476507E-3</v>
      </c>
      <c r="Q25" s="33">
        <f>Q15+Q20+Q23</f>
        <v>2445</v>
      </c>
      <c r="R25" s="11">
        <f>Q25/B25</f>
        <v>1.5830396562764447E-3</v>
      </c>
      <c r="S25" s="12">
        <f t="shared" ref="S25" si="19">B25-C25-D25-E25-K25-M25-O25-Q25</f>
        <v>2471</v>
      </c>
      <c r="T25" s="11">
        <f>S25/B25</f>
        <v>1.5998736158114907E-3</v>
      </c>
    </row>
    <row r="26" spans="1:20" ht="14.25">
      <c r="G26" s="42"/>
      <c r="H26" s="42"/>
      <c r="I26" s="42"/>
      <c r="J26" s="42"/>
    </row>
    <row r="27" spans="1:20" ht="14.25">
      <c r="G27" s="42"/>
      <c r="H27" s="42"/>
      <c r="I27" s="42"/>
      <c r="J27" s="42"/>
    </row>
    <row r="32" spans="1:20">
      <c r="B32" s="28" t="s">
        <v>51</v>
      </c>
      <c r="C32" s="28" t="s">
        <v>52</v>
      </c>
      <c r="I32" s="28" t="s">
        <v>53</v>
      </c>
      <c r="J32" s="28" t="s">
        <v>54</v>
      </c>
      <c r="Q32" s="28" t="s">
        <v>55</v>
      </c>
      <c r="R32" s="69">
        <v>43281</v>
      </c>
      <c r="S32" s="69"/>
    </row>
  </sheetData>
  <mergeCells count="3">
    <mergeCell ref="A1:T1"/>
    <mergeCell ref="A3:A4"/>
    <mergeCell ref="R32:S32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33"/>
  <sheetViews>
    <sheetView zoomScale="85" zoomScaleNormal="85" workbookViewId="0">
      <selection activeCell="O30" sqref="O30"/>
    </sheetView>
  </sheetViews>
  <sheetFormatPr defaultColWidth="18.375" defaultRowHeight="13.5"/>
  <cols>
    <col min="1" max="1" width="15.375" style="28" customWidth="1"/>
    <col min="2" max="2" width="7.75" style="28" customWidth="1"/>
    <col min="3" max="3" width="7.125" style="28" customWidth="1"/>
    <col min="4" max="5" width="4.625" style="28" customWidth="1"/>
    <col min="6" max="6" width="7.5" style="28" customWidth="1"/>
    <col min="7" max="7" width="7.125" style="28" customWidth="1"/>
    <col min="8" max="8" width="6" style="28" customWidth="1"/>
    <col min="9" max="9" width="6.375" style="28" customWidth="1"/>
    <col min="10" max="10" width="7.125" style="28" customWidth="1"/>
    <col min="11" max="11" width="5.25" style="28" customWidth="1"/>
    <col min="12" max="12" width="6.125" style="28" customWidth="1"/>
    <col min="13" max="13" width="5.25" style="28" customWidth="1"/>
    <col min="14" max="14" width="6.125" style="28" customWidth="1"/>
    <col min="15" max="15" width="5.25" style="28" customWidth="1"/>
    <col min="16" max="16" width="6.125" style="28" customWidth="1"/>
    <col min="17" max="17" width="5.25" style="28" customWidth="1"/>
    <col min="18" max="18" width="6.125" style="28" customWidth="1"/>
    <col min="19" max="19" width="5.25" style="28" customWidth="1"/>
    <col min="20" max="20" width="6.12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89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s="49" customFormat="1" ht="10.5">
      <c r="A5" s="43" t="s">
        <v>90</v>
      </c>
      <c r="B5" s="44">
        <v>27300</v>
      </c>
      <c r="C5" s="45">
        <v>27100</v>
      </c>
      <c r="D5" s="44">
        <v>0</v>
      </c>
      <c r="E5" s="44">
        <v>0</v>
      </c>
      <c r="F5" s="45">
        <f t="shared" ref="F5:F24" si="0">SUM(C5:E5)</f>
        <v>27100</v>
      </c>
      <c r="G5" s="46">
        <f t="shared" ref="G5:G15" si="1">C5/F5</f>
        <v>1</v>
      </c>
      <c r="H5" s="46">
        <f t="shared" ref="H5:H15" si="2">D5/F5</f>
        <v>0</v>
      </c>
      <c r="I5" s="46">
        <f t="shared" ref="I5:I15" si="3">E5/F5</f>
        <v>0</v>
      </c>
      <c r="J5" s="46">
        <f t="shared" ref="J5:J15" si="4">F5/B5</f>
        <v>0.9926739926739927</v>
      </c>
      <c r="K5" s="44">
        <v>0</v>
      </c>
      <c r="L5" s="47">
        <f t="shared" ref="L5:L24" si="5">K5/B5</f>
        <v>0</v>
      </c>
      <c r="M5" s="44">
        <v>3</v>
      </c>
      <c r="N5" s="46">
        <f t="shared" ref="N5:N24" si="6">M5/B5</f>
        <v>1.0989010989010989E-4</v>
      </c>
      <c r="O5" s="44">
        <v>10</v>
      </c>
      <c r="P5" s="46">
        <f t="shared" ref="P5:P24" si="7">O5/B5</f>
        <v>3.663003663003663E-4</v>
      </c>
      <c r="Q5" s="44">
        <v>80</v>
      </c>
      <c r="R5" s="46">
        <f t="shared" ref="R5:R24" si="8">Q5/B5</f>
        <v>2.9304029304029304E-3</v>
      </c>
      <c r="S5" s="48">
        <f t="shared" ref="S5:S24" si="9">B5-C5-D5-E5-K5-M5-O5-Q5</f>
        <v>107</v>
      </c>
      <c r="T5" s="46">
        <f t="shared" ref="T5:T24" si="10">S5/B5</f>
        <v>3.9194139194139192E-3</v>
      </c>
    </row>
    <row r="6" spans="1:20" s="49" customFormat="1" ht="10.5">
      <c r="A6" s="43" t="s">
        <v>91</v>
      </c>
      <c r="B6" s="44">
        <v>31750</v>
      </c>
      <c r="C6" s="45">
        <v>31621</v>
      </c>
      <c r="D6" s="44">
        <v>3</v>
      </c>
      <c r="E6" s="44">
        <v>0</v>
      </c>
      <c r="F6" s="45">
        <f t="shared" si="0"/>
        <v>31624</v>
      </c>
      <c r="G6" s="46">
        <f t="shared" si="1"/>
        <v>0.99990513534024794</v>
      </c>
      <c r="H6" s="46">
        <f t="shared" si="2"/>
        <v>9.486465975208702E-5</v>
      </c>
      <c r="I6" s="46">
        <f t="shared" si="3"/>
        <v>0</v>
      </c>
      <c r="J6" s="46">
        <f t="shared" si="4"/>
        <v>0.99603149606299213</v>
      </c>
      <c r="K6" s="44">
        <v>0</v>
      </c>
      <c r="L6" s="47">
        <f t="shared" si="5"/>
        <v>0</v>
      </c>
      <c r="M6" s="44">
        <v>14</v>
      </c>
      <c r="N6" s="46">
        <f t="shared" si="6"/>
        <v>4.4094488188976377E-4</v>
      </c>
      <c r="O6" s="44">
        <v>26</v>
      </c>
      <c r="P6" s="46">
        <f t="shared" si="7"/>
        <v>8.1889763779527554E-4</v>
      </c>
      <c r="Q6" s="44">
        <v>50</v>
      </c>
      <c r="R6" s="46">
        <f t="shared" si="8"/>
        <v>1.5748031496062992E-3</v>
      </c>
      <c r="S6" s="48">
        <f t="shared" si="9"/>
        <v>36</v>
      </c>
      <c r="T6" s="46">
        <f t="shared" si="10"/>
        <v>1.1338582677165355E-3</v>
      </c>
    </row>
    <row r="7" spans="1:20" s="49" customFormat="1" ht="10.5">
      <c r="A7" s="43" t="s">
        <v>92</v>
      </c>
      <c r="B7" s="44">
        <v>106550</v>
      </c>
      <c r="C7" s="45">
        <v>101701</v>
      </c>
      <c r="D7" s="44">
        <v>299</v>
      </c>
      <c r="E7" s="44">
        <v>0</v>
      </c>
      <c r="F7" s="45">
        <f t="shared" si="0"/>
        <v>102000</v>
      </c>
      <c r="G7" s="46">
        <f t="shared" si="1"/>
        <v>0.99706862745098035</v>
      </c>
      <c r="H7" s="46">
        <f t="shared" si="2"/>
        <v>2.9313725490196078E-3</v>
      </c>
      <c r="I7" s="46">
        <f t="shared" si="3"/>
        <v>0</v>
      </c>
      <c r="J7" s="46">
        <f t="shared" si="4"/>
        <v>0.95729704364148283</v>
      </c>
      <c r="K7" s="44">
        <v>0</v>
      </c>
      <c r="L7" s="47">
        <f t="shared" si="5"/>
        <v>0</v>
      </c>
      <c r="M7" s="44">
        <v>4416</v>
      </c>
      <c r="N7" s="46">
        <f t="shared" si="6"/>
        <v>4.1445330830595963E-2</v>
      </c>
      <c r="O7" s="44">
        <v>96</v>
      </c>
      <c r="P7" s="46">
        <f t="shared" si="7"/>
        <v>9.0098545283904272E-4</v>
      </c>
      <c r="Q7" s="44">
        <v>10</v>
      </c>
      <c r="R7" s="46">
        <f t="shared" si="8"/>
        <v>9.3852651337400283E-5</v>
      </c>
      <c r="S7" s="48">
        <f t="shared" si="9"/>
        <v>28</v>
      </c>
      <c r="T7" s="46">
        <f t="shared" si="10"/>
        <v>2.6278742374472079E-4</v>
      </c>
    </row>
    <row r="8" spans="1:20" s="49" customFormat="1" ht="10.5">
      <c r="A8" s="43" t="s">
        <v>93</v>
      </c>
      <c r="B8" s="44">
        <v>26950</v>
      </c>
      <c r="C8" s="45">
        <v>26669</v>
      </c>
      <c r="D8" s="44">
        <v>148</v>
      </c>
      <c r="E8" s="44">
        <v>0</v>
      </c>
      <c r="F8" s="45">
        <f t="shared" si="0"/>
        <v>26817</v>
      </c>
      <c r="G8" s="46">
        <f t="shared" si="1"/>
        <v>0.99448111272700157</v>
      </c>
      <c r="H8" s="46">
        <f t="shared" si="2"/>
        <v>5.5188872729984711E-3</v>
      </c>
      <c r="I8" s="46">
        <f t="shared" si="3"/>
        <v>0</v>
      </c>
      <c r="J8" s="46">
        <f t="shared" si="4"/>
        <v>0.9950649350649351</v>
      </c>
      <c r="K8" s="44">
        <v>0</v>
      </c>
      <c r="L8" s="47">
        <f t="shared" si="5"/>
        <v>0</v>
      </c>
      <c r="M8" s="44">
        <v>21</v>
      </c>
      <c r="N8" s="46">
        <f t="shared" si="6"/>
        <v>7.7922077922077922E-4</v>
      </c>
      <c r="O8" s="44">
        <v>27</v>
      </c>
      <c r="P8" s="46">
        <f t="shared" si="7"/>
        <v>1.0018552875695733E-3</v>
      </c>
      <c r="Q8" s="44">
        <v>35</v>
      </c>
      <c r="R8" s="46">
        <f t="shared" si="8"/>
        <v>1.2987012987012987E-3</v>
      </c>
      <c r="S8" s="48">
        <f t="shared" si="9"/>
        <v>50</v>
      </c>
      <c r="T8" s="46">
        <f t="shared" si="10"/>
        <v>1.8552875695732839E-3</v>
      </c>
    </row>
    <row r="9" spans="1:20" s="49" customFormat="1" ht="10.5">
      <c r="A9" s="43" t="s">
        <v>94</v>
      </c>
      <c r="B9" s="44">
        <v>219550</v>
      </c>
      <c r="C9" s="45">
        <v>218300</v>
      </c>
      <c r="D9" s="44">
        <v>0</v>
      </c>
      <c r="E9" s="44">
        <v>0</v>
      </c>
      <c r="F9" s="45">
        <f t="shared" si="0"/>
        <v>218300</v>
      </c>
      <c r="G9" s="46">
        <f t="shared" si="1"/>
        <v>1</v>
      </c>
      <c r="H9" s="46">
        <f t="shared" si="2"/>
        <v>0</v>
      </c>
      <c r="I9" s="46">
        <f t="shared" si="3"/>
        <v>0</v>
      </c>
      <c r="J9" s="46">
        <f t="shared" si="4"/>
        <v>0.99430653609656117</v>
      </c>
      <c r="K9" s="44">
        <v>7</v>
      </c>
      <c r="L9" s="47">
        <f t="shared" si="5"/>
        <v>3.188339785925757E-5</v>
      </c>
      <c r="M9" s="44">
        <v>144</v>
      </c>
      <c r="N9" s="46">
        <f t="shared" si="6"/>
        <v>6.5588704167615576E-4</v>
      </c>
      <c r="O9" s="44">
        <v>279</v>
      </c>
      <c r="P9" s="46">
        <f t="shared" si="7"/>
        <v>1.2707811432475517E-3</v>
      </c>
      <c r="Q9" s="44">
        <v>700</v>
      </c>
      <c r="R9" s="46">
        <f t="shared" si="8"/>
        <v>3.1883397859257573E-3</v>
      </c>
      <c r="S9" s="48">
        <f t="shared" si="9"/>
        <v>120</v>
      </c>
      <c r="T9" s="46">
        <f t="shared" si="10"/>
        <v>5.465725347301298E-4</v>
      </c>
    </row>
    <row r="10" spans="1:20" s="49" customFormat="1" ht="10.5">
      <c r="A10" s="43" t="s">
        <v>95</v>
      </c>
      <c r="B10" s="44">
        <v>148650</v>
      </c>
      <c r="C10" s="45">
        <v>147552</v>
      </c>
      <c r="D10" s="44">
        <v>0</v>
      </c>
      <c r="E10" s="44">
        <v>0</v>
      </c>
      <c r="F10" s="45">
        <f t="shared" si="0"/>
        <v>147552</v>
      </c>
      <c r="G10" s="46">
        <f t="shared" si="1"/>
        <v>1</v>
      </c>
      <c r="H10" s="46">
        <f t="shared" si="2"/>
        <v>0</v>
      </c>
      <c r="I10" s="46">
        <f t="shared" si="3"/>
        <v>0</v>
      </c>
      <c r="J10" s="46">
        <f t="shared" si="4"/>
        <v>0.99261352169525729</v>
      </c>
      <c r="K10" s="44">
        <v>0</v>
      </c>
      <c r="L10" s="47">
        <f t="shared" si="5"/>
        <v>0</v>
      </c>
      <c r="M10" s="44">
        <v>96</v>
      </c>
      <c r="N10" s="46">
        <f t="shared" si="6"/>
        <v>6.4581231079717462E-4</v>
      </c>
      <c r="O10" s="44">
        <v>212</v>
      </c>
      <c r="P10" s="46">
        <f t="shared" si="7"/>
        <v>1.4261688530104273E-3</v>
      </c>
      <c r="Q10" s="44">
        <v>680</v>
      </c>
      <c r="R10" s="46">
        <f t="shared" si="8"/>
        <v>4.5745038681466533E-3</v>
      </c>
      <c r="S10" s="48">
        <f t="shared" si="9"/>
        <v>110</v>
      </c>
      <c r="T10" s="46">
        <f t="shared" si="10"/>
        <v>7.399932727884292E-4</v>
      </c>
    </row>
    <row r="11" spans="1:20" s="49" customFormat="1" ht="10.5">
      <c r="A11" s="43" t="s">
        <v>96</v>
      </c>
      <c r="B11" s="44">
        <v>241250</v>
      </c>
      <c r="C11" s="45">
        <v>240511</v>
      </c>
      <c r="D11" s="44">
        <v>0</v>
      </c>
      <c r="E11" s="44">
        <v>0</v>
      </c>
      <c r="F11" s="45">
        <f t="shared" si="0"/>
        <v>240511</v>
      </c>
      <c r="G11" s="46">
        <f t="shared" si="1"/>
        <v>1</v>
      </c>
      <c r="H11" s="46">
        <f t="shared" si="2"/>
        <v>0</v>
      </c>
      <c r="I11" s="46">
        <f t="shared" si="3"/>
        <v>0</v>
      </c>
      <c r="J11" s="46">
        <f t="shared" si="4"/>
        <v>0.99693678756476689</v>
      </c>
      <c r="K11" s="44">
        <v>0</v>
      </c>
      <c r="L11" s="47">
        <f t="shared" si="5"/>
        <v>0</v>
      </c>
      <c r="M11" s="44">
        <v>236</v>
      </c>
      <c r="N11" s="46">
        <f t="shared" si="6"/>
        <v>9.7823834196891194E-4</v>
      </c>
      <c r="O11" s="44">
        <v>383</v>
      </c>
      <c r="P11" s="46">
        <f t="shared" si="7"/>
        <v>1.5875647668393783E-3</v>
      </c>
      <c r="Q11" s="44">
        <v>85</v>
      </c>
      <c r="R11" s="46">
        <f t="shared" si="8"/>
        <v>3.5233160621761658E-4</v>
      </c>
      <c r="S11" s="48">
        <f t="shared" si="9"/>
        <v>35</v>
      </c>
      <c r="T11" s="46">
        <f t="shared" si="10"/>
        <v>1.4507772020725388E-4</v>
      </c>
    </row>
    <row r="12" spans="1:20" s="49" customFormat="1" ht="10.5">
      <c r="A12" s="43" t="s">
        <v>97</v>
      </c>
      <c r="B12" s="44">
        <v>101850</v>
      </c>
      <c r="C12" s="45">
        <v>101721</v>
      </c>
      <c r="D12" s="44">
        <v>2</v>
      </c>
      <c r="E12" s="44">
        <v>0</v>
      </c>
      <c r="F12" s="45">
        <f t="shared" si="0"/>
        <v>101723</v>
      </c>
      <c r="G12" s="46">
        <f t="shared" si="1"/>
        <v>0.99998033876311154</v>
      </c>
      <c r="H12" s="46">
        <f t="shared" si="2"/>
        <v>1.9661236888412651E-5</v>
      </c>
      <c r="I12" s="46">
        <f t="shared" si="3"/>
        <v>0</v>
      </c>
      <c r="J12" s="46">
        <f t="shared" si="4"/>
        <v>0.99875306823760435</v>
      </c>
      <c r="K12" s="44">
        <v>0</v>
      </c>
      <c r="L12" s="47">
        <f t="shared" si="5"/>
        <v>0</v>
      </c>
      <c r="M12" s="44">
        <v>0</v>
      </c>
      <c r="N12" s="46">
        <f t="shared" si="6"/>
        <v>0</v>
      </c>
      <c r="O12" s="44">
        <v>66</v>
      </c>
      <c r="P12" s="46">
        <f t="shared" si="7"/>
        <v>6.4801178203240063E-4</v>
      </c>
      <c r="Q12" s="44">
        <v>21</v>
      </c>
      <c r="R12" s="46">
        <f t="shared" si="8"/>
        <v>2.0618556701030929E-4</v>
      </c>
      <c r="S12" s="48">
        <f t="shared" si="9"/>
        <v>40</v>
      </c>
      <c r="T12" s="46">
        <f t="shared" si="10"/>
        <v>3.9273441335297007E-4</v>
      </c>
    </row>
    <row r="13" spans="1:20" s="49" customFormat="1" ht="10.5">
      <c r="A13" s="43" t="s">
        <v>98</v>
      </c>
      <c r="B13" s="44">
        <v>397800</v>
      </c>
      <c r="C13" s="45">
        <v>397160</v>
      </c>
      <c r="D13" s="44">
        <v>87</v>
      </c>
      <c r="E13" s="44">
        <v>0</v>
      </c>
      <c r="F13" s="45">
        <f t="shared" si="0"/>
        <v>397247</v>
      </c>
      <c r="G13" s="46">
        <f t="shared" si="1"/>
        <v>0.99978099268213483</v>
      </c>
      <c r="H13" s="46">
        <f t="shared" si="2"/>
        <v>2.1900731786520729E-4</v>
      </c>
      <c r="I13" s="46">
        <f t="shared" si="3"/>
        <v>0</v>
      </c>
      <c r="J13" s="46">
        <f t="shared" si="4"/>
        <v>0.99860985419808945</v>
      </c>
      <c r="K13" s="44">
        <v>5</v>
      </c>
      <c r="L13" s="47">
        <f t="shared" si="5"/>
        <v>1.2569130216189039E-5</v>
      </c>
      <c r="M13" s="44">
        <v>186</v>
      </c>
      <c r="N13" s="46">
        <f t="shared" si="6"/>
        <v>4.6757164404223226E-4</v>
      </c>
      <c r="O13" s="44">
        <v>331</v>
      </c>
      <c r="P13" s="46">
        <f t="shared" si="7"/>
        <v>8.3207642031171442E-4</v>
      </c>
      <c r="Q13" s="44">
        <v>28</v>
      </c>
      <c r="R13" s="46">
        <f t="shared" si="8"/>
        <v>7.0387129210658627E-5</v>
      </c>
      <c r="S13" s="48">
        <f t="shared" si="9"/>
        <v>3</v>
      </c>
      <c r="T13" s="46">
        <f t="shared" si="10"/>
        <v>7.541478129713424E-6</v>
      </c>
    </row>
    <row r="14" spans="1:20" s="49" customFormat="1" ht="10.5">
      <c r="A14" s="43" t="s">
        <v>99</v>
      </c>
      <c r="B14" s="44">
        <v>41100</v>
      </c>
      <c r="C14" s="45">
        <v>40990</v>
      </c>
      <c r="D14" s="44">
        <v>0</v>
      </c>
      <c r="E14" s="44">
        <v>0</v>
      </c>
      <c r="F14" s="45">
        <f t="shared" si="0"/>
        <v>40990</v>
      </c>
      <c r="G14" s="46">
        <f t="shared" si="1"/>
        <v>1</v>
      </c>
      <c r="H14" s="46">
        <f t="shared" si="2"/>
        <v>0</v>
      </c>
      <c r="I14" s="46">
        <f t="shared" si="3"/>
        <v>0</v>
      </c>
      <c r="J14" s="46">
        <f t="shared" si="4"/>
        <v>0.99732360097323602</v>
      </c>
      <c r="K14" s="44">
        <v>0</v>
      </c>
      <c r="L14" s="47">
        <f t="shared" si="5"/>
        <v>0</v>
      </c>
      <c r="M14" s="44">
        <v>20</v>
      </c>
      <c r="N14" s="46">
        <f t="shared" si="6"/>
        <v>4.8661800486618007E-4</v>
      </c>
      <c r="O14" s="44">
        <v>61</v>
      </c>
      <c r="P14" s="46">
        <f t="shared" si="7"/>
        <v>1.4841849148418491E-3</v>
      </c>
      <c r="Q14" s="44">
        <v>22</v>
      </c>
      <c r="R14" s="46">
        <f t="shared" si="8"/>
        <v>5.3527980535279806E-4</v>
      </c>
      <c r="S14" s="48">
        <f t="shared" si="9"/>
        <v>7</v>
      </c>
      <c r="T14" s="46">
        <f t="shared" si="10"/>
        <v>1.7031630170316302E-4</v>
      </c>
    </row>
    <row r="15" spans="1:20" s="49" customFormat="1" ht="10.5">
      <c r="A15" s="43" t="s">
        <v>100</v>
      </c>
      <c r="B15" s="44">
        <v>11250</v>
      </c>
      <c r="C15" s="45">
        <v>11219</v>
      </c>
      <c r="D15" s="44">
        <v>0</v>
      </c>
      <c r="E15" s="44">
        <v>0</v>
      </c>
      <c r="F15" s="45">
        <f t="shared" si="0"/>
        <v>11219</v>
      </c>
      <c r="G15" s="46">
        <f t="shared" si="1"/>
        <v>1</v>
      </c>
      <c r="H15" s="46">
        <f t="shared" si="2"/>
        <v>0</v>
      </c>
      <c r="I15" s="46">
        <f t="shared" si="3"/>
        <v>0</v>
      </c>
      <c r="J15" s="46">
        <f t="shared" si="4"/>
        <v>0.99724444444444449</v>
      </c>
      <c r="K15" s="44">
        <v>0</v>
      </c>
      <c r="L15" s="47">
        <f t="shared" si="5"/>
        <v>0</v>
      </c>
      <c r="M15" s="44">
        <v>12</v>
      </c>
      <c r="N15" s="46">
        <f t="shared" si="6"/>
        <v>1.0666666666666667E-3</v>
      </c>
      <c r="O15" s="44">
        <v>10</v>
      </c>
      <c r="P15" s="46">
        <f t="shared" si="7"/>
        <v>8.8888888888888893E-4</v>
      </c>
      <c r="Q15" s="44">
        <v>6</v>
      </c>
      <c r="R15" s="46">
        <f t="shared" si="8"/>
        <v>5.3333333333333336E-4</v>
      </c>
      <c r="S15" s="48">
        <f t="shared" si="9"/>
        <v>3</v>
      </c>
      <c r="T15" s="46">
        <f t="shared" si="10"/>
        <v>2.6666666666666668E-4</v>
      </c>
    </row>
    <row r="16" spans="1:20" s="52" customFormat="1" ht="10.5">
      <c r="A16" s="50" t="s">
        <v>101</v>
      </c>
      <c r="B16" s="51">
        <f>SUM(B5:B15)</f>
        <v>1354000</v>
      </c>
      <c r="C16" s="51">
        <f>SUM(C5:C15)</f>
        <v>1344544</v>
      </c>
      <c r="D16" s="51">
        <f>SUM(D5:D15)</f>
        <v>539</v>
      </c>
      <c r="E16" s="51">
        <f>SUM(E5:E15)</f>
        <v>0</v>
      </c>
      <c r="F16" s="45">
        <f t="shared" si="0"/>
        <v>1345083</v>
      </c>
      <c r="G16" s="46">
        <f t="shared" ref="G16:G24" si="11">C16/F16</f>
        <v>0.99959928123394615</v>
      </c>
      <c r="H16" s="46">
        <f t="shared" ref="H16:H24" si="12">D16/F16</f>
        <v>4.0071876605384205E-4</v>
      </c>
      <c r="I16" s="46">
        <f t="shared" ref="I16:I24" si="13">E16/F16</f>
        <v>0</v>
      </c>
      <c r="J16" s="46">
        <f t="shared" ref="J16:J24" si="14">F16/B16</f>
        <v>0.99341432791728213</v>
      </c>
      <c r="K16" s="51">
        <f>SUM(K5:K15)</f>
        <v>12</v>
      </c>
      <c r="L16" s="47">
        <f t="shared" si="5"/>
        <v>8.8626292466765143E-6</v>
      </c>
      <c r="M16" s="51">
        <f>SUM(M5:M15)</f>
        <v>5148</v>
      </c>
      <c r="N16" s="46">
        <f t="shared" si="6"/>
        <v>3.8020679468242246E-3</v>
      </c>
      <c r="O16" s="51">
        <f>SUM(O5:O15)</f>
        <v>1501</v>
      </c>
      <c r="P16" s="46">
        <f t="shared" si="7"/>
        <v>1.1085672082717874E-3</v>
      </c>
      <c r="Q16" s="51">
        <f>SUM(Q5:Q15)</f>
        <v>1717</v>
      </c>
      <c r="R16" s="46">
        <f t="shared" si="8"/>
        <v>1.2680945347119646E-3</v>
      </c>
      <c r="S16" s="48">
        <f t="shared" si="9"/>
        <v>539</v>
      </c>
      <c r="T16" s="46">
        <f t="shared" si="10"/>
        <v>3.9807976366322008E-4</v>
      </c>
    </row>
    <row r="17" spans="1:20" s="52" customFormat="1" ht="10.5">
      <c r="A17" s="50"/>
      <c r="B17" s="51"/>
      <c r="C17" s="51"/>
      <c r="D17" s="51"/>
      <c r="E17" s="51"/>
      <c r="F17" s="45"/>
      <c r="G17" s="46"/>
      <c r="H17" s="46"/>
      <c r="I17" s="46"/>
      <c r="J17" s="46"/>
      <c r="K17" s="51"/>
      <c r="L17" s="47"/>
      <c r="M17" s="51"/>
      <c r="N17" s="46"/>
      <c r="O17" s="51"/>
      <c r="P17" s="46"/>
      <c r="Q17" s="51"/>
      <c r="R17" s="46"/>
      <c r="S17" s="48"/>
      <c r="T17" s="46"/>
    </row>
    <row r="18" spans="1:20" s="49" customFormat="1" ht="10.5">
      <c r="A18" s="43" t="s">
        <v>102</v>
      </c>
      <c r="B18" s="44">
        <v>298100</v>
      </c>
      <c r="C18" s="45">
        <v>295299</v>
      </c>
      <c r="D18" s="44">
        <v>111</v>
      </c>
      <c r="E18" s="44">
        <v>16</v>
      </c>
      <c r="F18" s="45">
        <f t="shared" si="0"/>
        <v>295426</v>
      </c>
      <c r="G18" s="46">
        <f t="shared" si="11"/>
        <v>0.99957011231238957</v>
      </c>
      <c r="H18" s="46">
        <f t="shared" si="12"/>
        <v>3.7572860885636336E-4</v>
      </c>
      <c r="I18" s="46">
        <f t="shared" si="13"/>
        <v>5.4159078754070391E-5</v>
      </c>
      <c r="J18" s="46">
        <f t="shared" si="14"/>
        <v>0.99102985575310298</v>
      </c>
      <c r="K18" s="44">
        <v>11</v>
      </c>
      <c r="L18" s="47">
        <f t="shared" si="5"/>
        <v>3.690036900369004E-5</v>
      </c>
      <c r="M18" s="44">
        <v>38</v>
      </c>
      <c r="N18" s="46">
        <f t="shared" si="6"/>
        <v>1.274740020127474E-4</v>
      </c>
      <c r="O18" s="44">
        <v>2312</v>
      </c>
      <c r="P18" s="46">
        <f t="shared" si="7"/>
        <v>7.755786648775579E-3</v>
      </c>
      <c r="Q18" s="44">
        <v>250</v>
      </c>
      <c r="R18" s="46">
        <f t="shared" si="8"/>
        <v>8.3864475008386442E-4</v>
      </c>
      <c r="S18" s="48">
        <f t="shared" si="9"/>
        <v>63</v>
      </c>
      <c r="T18" s="46">
        <f t="shared" si="10"/>
        <v>2.1133847702113384E-4</v>
      </c>
    </row>
    <row r="19" spans="1:20" s="49" customFormat="1" ht="10.5">
      <c r="A19" s="43" t="s">
        <v>103</v>
      </c>
      <c r="B19" s="44">
        <v>436300</v>
      </c>
      <c r="C19" s="45">
        <v>435790</v>
      </c>
      <c r="D19" s="44">
        <v>16</v>
      </c>
      <c r="E19" s="44">
        <v>1</v>
      </c>
      <c r="F19" s="45">
        <f t="shared" si="0"/>
        <v>435807</v>
      </c>
      <c r="G19" s="46">
        <f t="shared" si="11"/>
        <v>0.99996099190696797</v>
      </c>
      <c r="H19" s="46">
        <f t="shared" si="12"/>
        <v>3.6713499324242156E-5</v>
      </c>
      <c r="I19" s="46">
        <f t="shared" si="13"/>
        <v>2.2945937077651348E-6</v>
      </c>
      <c r="J19" s="46">
        <f t="shared" si="14"/>
        <v>0.99887004354801745</v>
      </c>
      <c r="K19" s="44">
        <v>0</v>
      </c>
      <c r="L19" s="47">
        <f t="shared" si="5"/>
        <v>0</v>
      </c>
      <c r="M19" s="44">
        <v>5</v>
      </c>
      <c r="N19" s="46">
        <f t="shared" si="6"/>
        <v>1.1460004584001834E-5</v>
      </c>
      <c r="O19" s="44">
        <v>261</v>
      </c>
      <c r="P19" s="46">
        <f t="shared" si="7"/>
        <v>5.982122392848957E-4</v>
      </c>
      <c r="Q19" s="44">
        <v>180</v>
      </c>
      <c r="R19" s="46">
        <f t="shared" si="8"/>
        <v>4.1256016502406599E-4</v>
      </c>
      <c r="S19" s="48">
        <f t="shared" si="9"/>
        <v>47</v>
      </c>
      <c r="T19" s="46">
        <f t="shared" si="10"/>
        <v>1.0772404308961723E-4</v>
      </c>
    </row>
    <row r="20" spans="1:20" s="49" customFormat="1" ht="10.5">
      <c r="A20" s="43" t="s">
        <v>104</v>
      </c>
      <c r="B20" s="44">
        <v>10750</v>
      </c>
      <c r="C20" s="45">
        <v>10703</v>
      </c>
      <c r="D20" s="44">
        <v>0</v>
      </c>
      <c r="E20" s="44">
        <v>0</v>
      </c>
      <c r="F20" s="45">
        <f t="shared" si="0"/>
        <v>10703</v>
      </c>
      <c r="G20" s="46">
        <f t="shared" si="11"/>
        <v>1</v>
      </c>
      <c r="H20" s="46">
        <f t="shared" si="12"/>
        <v>0</v>
      </c>
      <c r="I20" s="46">
        <f t="shared" si="13"/>
        <v>0</v>
      </c>
      <c r="J20" s="46">
        <f t="shared" si="14"/>
        <v>0.99562790697674419</v>
      </c>
      <c r="K20" s="44">
        <v>0</v>
      </c>
      <c r="L20" s="47">
        <f t="shared" si="5"/>
        <v>0</v>
      </c>
      <c r="M20" s="44">
        <v>0</v>
      </c>
      <c r="N20" s="46">
        <f t="shared" si="6"/>
        <v>0</v>
      </c>
      <c r="O20" s="44">
        <v>0</v>
      </c>
      <c r="P20" s="46">
        <f t="shared" si="7"/>
        <v>0</v>
      </c>
      <c r="Q20" s="44">
        <v>0</v>
      </c>
      <c r="R20" s="46">
        <f t="shared" si="8"/>
        <v>0</v>
      </c>
      <c r="S20" s="48">
        <f t="shared" si="9"/>
        <v>47</v>
      </c>
      <c r="T20" s="46">
        <f t="shared" si="10"/>
        <v>4.3720930232558136E-3</v>
      </c>
    </row>
    <row r="21" spans="1:20" s="53" customFormat="1" ht="10.5">
      <c r="A21" s="50" t="s">
        <v>101</v>
      </c>
      <c r="B21" s="51">
        <f>SUM(B18:B20)</f>
        <v>745150</v>
      </c>
      <c r="C21" s="51">
        <f>SUM(C18:C20)</f>
        <v>741792</v>
      </c>
      <c r="D21" s="51">
        <f>SUM(D18:D20)</f>
        <v>127</v>
      </c>
      <c r="E21" s="51">
        <f>SUM(E18:E20)</f>
        <v>17</v>
      </c>
      <c r="F21" s="45">
        <f t="shared" si="0"/>
        <v>741936</v>
      </c>
      <c r="G21" s="46">
        <f t="shared" si="11"/>
        <v>0.99980591317849521</v>
      </c>
      <c r="H21" s="46">
        <f t="shared" si="12"/>
        <v>1.7117379396605636E-4</v>
      </c>
      <c r="I21" s="46">
        <f t="shared" si="13"/>
        <v>2.2913027538763451E-5</v>
      </c>
      <c r="J21" s="46">
        <f t="shared" si="14"/>
        <v>0.99568677447493792</v>
      </c>
      <c r="K21" s="51">
        <f>SUM(K18:K20)</f>
        <v>11</v>
      </c>
      <c r="L21" s="47">
        <f t="shared" si="5"/>
        <v>1.4762128430517345E-5</v>
      </c>
      <c r="M21" s="51">
        <f>SUM(M18:M20)</f>
        <v>43</v>
      </c>
      <c r="N21" s="46">
        <f t="shared" si="6"/>
        <v>5.7706502046567804E-5</v>
      </c>
      <c r="O21" s="51">
        <f>SUM(O18:O20)</f>
        <v>2573</v>
      </c>
      <c r="P21" s="46">
        <f t="shared" si="7"/>
        <v>3.4529960410655575E-3</v>
      </c>
      <c r="Q21" s="51">
        <f>SUM(Q18:Q20)</f>
        <v>430</v>
      </c>
      <c r="R21" s="46">
        <f t="shared" si="8"/>
        <v>5.7706502046567807E-4</v>
      </c>
      <c r="S21" s="48">
        <f t="shared" si="9"/>
        <v>157</v>
      </c>
      <c r="T21" s="46">
        <f t="shared" si="10"/>
        <v>2.1069583305374757E-4</v>
      </c>
    </row>
    <row r="22" spans="1:20" s="49" customFormat="1" ht="10.5">
      <c r="F22" s="45"/>
      <c r="G22" s="46"/>
      <c r="H22" s="46"/>
      <c r="I22" s="46"/>
      <c r="J22" s="46"/>
      <c r="L22" s="47"/>
      <c r="N22" s="46"/>
      <c r="P22" s="46"/>
      <c r="R22" s="46"/>
      <c r="S22" s="48"/>
      <c r="T22" s="46"/>
    </row>
    <row r="23" spans="1:20" s="49" customFormat="1" ht="10.5">
      <c r="A23" s="43" t="s">
        <v>105</v>
      </c>
      <c r="B23" s="44">
        <v>3998</v>
      </c>
      <c r="C23" s="45">
        <v>3904</v>
      </c>
      <c r="D23" s="44">
        <v>0</v>
      </c>
      <c r="E23" s="44">
        <v>0</v>
      </c>
      <c r="F23" s="45">
        <f t="shared" si="0"/>
        <v>3904</v>
      </c>
      <c r="G23" s="46">
        <f t="shared" si="11"/>
        <v>1</v>
      </c>
      <c r="H23" s="46">
        <f t="shared" si="12"/>
        <v>0</v>
      </c>
      <c r="I23" s="46">
        <f t="shared" si="13"/>
        <v>0</v>
      </c>
      <c r="J23" s="46">
        <f t="shared" si="14"/>
        <v>0.97648824412206103</v>
      </c>
      <c r="K23" s="44">
        <v>40</v>
      </c>
      <c r="L23" s="47">
        <f t="shared" si="5"/>
        <v>1.0005002501250625E-2</v>
      </c>
      <c r="M23" s="44">
        <v>5</v>
      </c>
      <c r="N23" s="46">
        <f t="shared" si="6"/>
        <v>1.2506253126563281E-3</v>
      </c>
      <c r="O23" s="44">
        <v>29</v>
      </c>
      <c r="P23" s="46">
        <f t="shared" si="7"/>
        <v>7.2536268134067031E-3</v>
      </c>
      <c r="Q23" s="44">
        <v>0</v>
      </c>
      <c r="R23" s="46">
        <f t="shared" si="8"/>
        <v>0</v>
      </c>
      <c r="S23" s="48">
        <f t="shared" si="9"/>
        <v>20</v>
      </c>
      <c r="T23" s="46">
        <f t="shared" si="10"/>
        <v>5.0025012506253125E-3</v>
      </c>
    </row>
    <row r="24" spans="1:20" s="53" customFormat="1" ht="10.5">
      <c r="A24" s="50" t="s">
        <v>101</v>
      </c>
      <c r="B24" s="51">
        <f>SUM(B23:B23)</f>
        <v>3998</v>
      </c>
      <c r="C24" s="51">
        <f>SUM(C23:C23)</f>
        <v>3904</v>
      </c>
      <c r="D24" s="51">
        <f>SUM(D23:D23)</f>
        <v>0</v>
      </c>
      <c r="E24" s="51">
        <f>SUM(E23:E23)</f>
        <v>0</v>
      </c>
      <c r="F24" s="45">
        <f t="shared" si="0"/>
        <v>3904</v>
      </c>
      <c r="G24" s="46">
        <f t="shared" si="11"/>
        <v>1</v>
      </c>
      <c r="H24" s="46">
        <f t="shared" si="12"/>
        <v>0</v>
      </c>
      <c r="I24" s="46">
        <f t="shared" si="13"/>
        <v>0</v>
      </c>
      <c r="J24" s="46">
        <f t="shared" si="14"/>
        <v>0.97648824412206103</v>
      </c>
      <c r="K24" s="51">
        <f>SUM(K23:K23)</f>
        <v>40</v>
      </c>
      <c r="L24" s="47">
        <f t="shared" si="5"/>
        <v>1.0005002501250625E-2</v>
      </c>
      <c r="M24" s="51">
        <f>SUM(M23:M23)</f>
        <v>5</v>
      </c>
      <c r="N24" s="46">
        <f t="shared" si="6"/>
        <v>1.2506253126563281E-3</v>
      </c>
      <c r="O24" s="51">
        <f>SUM(O23:O23)</f>
        <v>29</v>
      </c>
      <c r="P24" s="46">
        <f t="shared" si="7"/>
        <v>7.2536268134067031E-3</v>
      </c>
      <c r="Q24" s="51">
        <f>SUM(Q23:Q23)</f>
        <v>0</v>
      </c>
      <c r="R24" s="46">
        <f t="shared" si="8"/>
        <v>0</v>
      </c>
      <c r="S24" s="48">
        <f t="shared" si="9"/>
        <v>20</v>
      </c>
      <c r="T24" s="46">
        <f t="shared" si="10"/>
        <v>5.0025012506253125E-3</v>
      </c>
    </row>
    <row r="25" spans="1:20" s="40" customFormat="1" ht="14.25">
      <c r="A25" s="37"/>
      <c r="B25" s="38"/>
      <c r="C25" s="38"/>
      <c r="D25" s="38"/>
      <c r="E25" s="38"/>
      <c r="F25" s="5"/>
      <c r="G25" s="11"/>
      <c r="H25" s="11"/>
      <c r="I25" s="11"/>
      <c r="J25" s="11"/>
      <c r="K25" s="38"/>
      <c r="L25" s="36"/>
      <c r="M25" s="38"/>
      <c r="N25" s="11"/>
      <c r="O25" s="38"/>
      <c r="P25" s="11"/>
      <c r="Q25" s="38"/>
      <c r="R25" s="11"/>
      <c r="S25" s="12"/>
      <c r="T25" s="11"/>
    </row>
    <row r="26" spans="1:20" ht="14.25">
      <c r="A26" s="41" t="s">
        <v>50</v>
      </c>
      <c r="B26" s="62">
        <f>B16+B21+B24</f>
        <v>2103148</v>
      </c>
      <c r="C26" s="62">
        <f>C16+C21+C24</f>
        <v>2090240</v>
      </c>
      <c r="D26" s="62">
        <f>D16+D21+D24</f>
        <v>666</v>
      </c>
      <c r="E26" s="62">
        <f>E16+E21+E24</f>
        <v>17</v>
      </c>
      <c r="F26" s="63">
        <f t="shared" ref="F26" si="15">SUM(C26:E26)</f>
        <v>2090923</v>
      </c>
      <c r="G26" s="64">
        <f t="shared" ref="G26" si="16">C26/F26</f>
        <v>0.99967334999901958</v>
      </c>
      <c r="H26" s="64">
        <f t="shared" ref="H26" si="17">D26/F26</f>
        <v>3.1851962028252594E-4</v>
      </c>
      <c r="I26" s="64">
        <f t="shared" ref="I26" si="18">E26/F26</f>
        <v>8.1303806979023136E-6</v>
      </c>
      <c r="J26" s="64">
        <f t="shared" ref="J26" si="19">F26/B26</f>
        <v>0.99418728496520459</v>
      </c>
      <c r="K26" s="62">
        <f>K16+K21+K24</f>
        <v>63</v>
      </c>
      <c r="L26" s="65">
        <f t="shared" ref="L26" si="20">K26/B26</f>
        <v>2.9955095884835493E-5</v>
      </c>
      <c r="M26" s="62">
        <f>M16+M21+M24</f>
        <v>5196</v>
      </c>
      <c r="N26" s="64">
        <f t="shared" ref="N26" si="21">M26/B26</f>
        <v>2.4705821939302419E-3</v>
      </c>
      <c r="O26" s="62">
        <f>O16+O21+O24</f>
        <v>4103</v>
      </c>
      <c r="P26" s="64">
        <f t="shared" ref="P26" si="22">O26/B26</f>
        <v>1.9508850542139687E-3</v>
      </c>
      <c r="Q26" s="62">
        <f>Q16+Q21+Q24</f>
        <v>2147</v>
      </c>
      <c r="R26" s="64">
        <f>Q26/B26</f>
        <v>1.0208506486466954E-3</v>
      </c>
      <c r="S26" s="66">
        <f t="shared" ref="S26" si="23">B26-C26-D26-E26-K26-M26-O26-Q26</f>
        <v>716</v>
      </c>
      <c r="T26" s="64">
        <f>S26/B26</f>
        <v>3.404420421197177E-4</v>
      </c>
    </row>
    <row r="27" spans="1:20" ht="14.25">
      <c r="G27" s="42"/>
      <c r="H27" s="42"/>
      <c r="I27" s="42"/>
      <c r="J27" s="42"/>
    </row>
    <row r="28" spans="1:20" ht="14.25">
      <c r="G28" s="42"/>
      <c r="H28" s="42"/>
      <c r="I28" s="42"/>
      <c r="J28" s="42"/>
    </row>
    <row r="33" spans="2:19">
      <c r="B33" s="28" t="s">
        <v>51</v>
      </c>
      <c r="C33" s="28" t="s">
        <v>52</v>
      </c>
      <c r="I33" s="28" t="s">
        <v>53</v>
      </c>
      <c r="J33" s="28" t="s">
        <v>54</v>
      </c>
      <c r="Q33" s="28" t="s">
        <v>55</v>
      </c>
      <c r="R33" s="69">
        <v>43311</v>
      </c>
      <c r="S33" s="69"/>
    </row>
  </sheetData>
  <mergeCells count="3">
    <mergeCell ref="A1:T1"/>
    <mergeCell ref="A3:A4"/>
    <mergeCell ref="R33:S3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36"/>
  <sheetViews>
    <sheetView workbookViewId="0">
      <selection activeCell="O18" sqref="O18"/>
    </sheetView>
  </sheetViews>
  <sheetFormatPr defaultColWidth="18.375" defaultRowHeight="13.5"/>
  <cols>
    <col min="1" max="1" width="14.875" style="28" customWidth="1"/>
    <col min="2" max="2" width="7.875" style="28" customWidth="1"/>
    <col min="3" max="3" width="8.375" style="28" customWidth="1"/>
    <col min="4" max="4" width="4.625" style="28" customWidth="1"/>
    <col min="5" max="5" width="3.875" style="28" customWidth="1"/>
    <col min="6" max="6" width="8.125" style="28" customWidth="1"/>
    <col min="7" max="7" width="6.75" style="28" customWidth="1"/>
    <col min="8" max="8" width="6.125" style="28" customWidth="1"/>
    <col min="9" max="9" width="6.375" style="28" customWidth="1"/>
    <col min="10" max="10" width="7.125" style="28" customWidth="1"/>
    <col min="11" max="11" width="5.25" style="28" customWidth="1"/>
    <col min="12" max="12" width="6.125" style="28" customWidth="1"/>
    <col min="13" max="13" width="5.25" style="28" customWidth="1"/>
    <col min="14" max="14" width="6.125" style="28" customWidth="1"/>
    <col min="15" max="15" width="5.25" style="28" customWidth="1"/>
    <col min="16" max="16" width="6.125" style="28" customWidth="1"/>
    <col min="17" max="17" width="5.25" style="28" customWidth="1"/>
    <col min="18" max="18" width="6.125" style="28" customWidth="1"/>
    <col min="19" max="19" width="6.75" style="28" customWidth="1"/>
    <col min="20" max="20" width="6.12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106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s="49" customFormat="1" ht="10.5">
      <c r="A5" s="43" t="s">
        <v>107</v>
      </c>
      <c r="B5" s="44">
        <v>9700</v>
      </c>
      <c r="C5" s="45">
        <v>9402</v>
      </c>
      <c r="D5" s="44">
        <v>21</v>
      </c>
      <c r="E5" s="44">
        <v>3</v>
      </c>
      <c r="F5" s="45">
        <f t="shared" ref="F5:F27" si="0">SUM(C5:E5)</f>
        <v>9426</v>
      </c>
      <c r="G5" s="46">
        <f t="shared" ref="G5:G27" si="1">C5/F5</f>
        <v>0.99745385105028639</v>
      </c>
      <c r="H5" s="46">
        <f t="shared" ref="H5:H27" si="2">D5/F5</f>
        <v>2.2278803309993636E-3</v>
      </c>
      <c r="I5" s="46">
        <f t="shared" ref="I5:I27" si="3">E5/F5</f>
        <v>3.1826861871419476E-4</v>
      </c>
      <c r="J5" s="46">
        <f t="shared" ref="J5:J27" si="4">F5/B5</f>
        <v>0.97175257731958764</v>
      </c>
      <c r="K5" s="44">
        <v>0</v>
      </c>
      <c r="L5" s="47">
        <f t="shared" ref="L5:L27" si="5">K5/B5</f>
        <v>0</v>
      </c>
      <c r="M5" s="44">
        <v>144</v>
      </c>
      <c r="N5" s="46">
        <f t="shared" ref="N5:N27" si="6">M5/B5</f>
        <v>1.4845360824742268E-2</v>
      </c>
      <c r="O5" s="44">
        <v>6</v>
      </c>
      <c r="P5" s="46">
        <f t="shared" ref="P5:P27" si="7">O5/B5</f>
        <v>6.1855670103092778E-4</v>
      </c>
      <c r="Q5" s="44">
        <v>80</v>
      </c>
      <c r="R5" s="46">
        <f t="shared" ref="R5:R27" si="8">Q5/B5</f>
        <v>8.2474226804123713E-3</v>
      </c>
      <c r="S5" s="48">
        <f t="shared" ref="S5:S27" si="9">B5-C5-D5-E5-K5-M5-O5-Q5</f>
        <v>44</v>
      </c>
      <c r="T5" s="46">
        <f t="shared" ref="T5:T27" si="10">S5/B5</f>
        <v>4.536082474226804E-3</v>
      </c>
    </row>
    <row r="6" spans="1:20" s="49" customFormat="1" ht="10.5">
      <c r="A6" s="43" t="s">
        <v>91</v>
      </c>
      <c r="B6" s="44">
        <v>27050</v>
      </c>
      <c r="C6" s="45">
        <v>26918</v>
      </c>
      <c r="D6" s="44">
        <v>43</v>
      </c>
      <c r="E6" s="44">
        <v>0</v>
      </c>
      <c r="F6" s="45">
        <f t="shared" si="0"/>
        <v>26961</v>
      </c>
      <c r="G6" s="46">
        <f t="shared" si="1"/>
        <v>0.99840510366826152</v>
      </c>
      <c r="H6" s="46">
        <f t="shared" si="2"/>
        <v>1.594896331738437E-3</v>
      </c>
      <c r="I6" s="46">
        <f t="shared" si="3"/>
        <v>0</v>
      </c>
      <c r="J6" s="46">
        <f t="shared" si="4"/>
        <v>0.99670979667282811</v>
      </c>
      <c r="K6" s="44">
        <v>0</v>
      </c>
      <c r="L6" s="47">
        <f t="shared" si="5"/>
        <v>0</v>
      </c>
      <c r="M6" s="44">
        <v>14</v>
      </c>
      <c r="N6" s="46">
        <f t="shared" si="6"/>
        <v>5.1756007393715341E-4</v>
      </c>
      <c r="O6" s="44">
        <v>20</v>
      </c>
      <c r="P6" s="46">
        <f t="shared" si="7"/>
        <v>7.3937153419593343E-4</v>
      </c>
      <c r="Q6" s="44">
        <v>50</v>
      </c>
      <c r="R6" s="46">
        <f t="shared" si="8"/>
        <v>1.8484288354898336E-3</v>
      </c>
      <c r="S6" s="48">
        <f t="shared" si="9"/>
        <v>5</v>
      </c>
      <c r="T6" s="46">
        <f t="shared" si="10"/>
        <v>1.8484288354898336E-4</v>
      </c>
    </row>
    <row r="7" spans="1:20" s="49" customFormat="1" ht="10.5">
      <c r="A7" s="43" t="s">
        <v>93</v>
      </c>
      <c r="B7" s="44">
        <v>68300</v>
      </c>
      <c r="C7" s="45">
        <v>67659</v>
      </c>
      <c r="D7" s="44">
        <v>444</v>
      </c>
      <c r="E7" s="44">
        <v>0</v>
      </c>
      <c r="F7" s="45">
        <f t="shared" si="0"/>
        <v>68103</v>
      </c>
      <c r="G7" s="46">
        <f t="shared" si="1"/>
        <v>0.99348046341570861</v>
      </c>
      <c r="H7" s="46">
        <f t="shared" si="2"/>
        <v>6.519536584291441E-3</v>
      </c>
      <c r="I7" s="46">
        <f t="shared" si="3"/>
        <v>0</v>
      </c>
      <c r="J7" s="46">
        <f t="shared" si="4"/>
        <v>0.99711566617862368</v>
      </c>
      <c r="K7" s="44">
        <v>0</v>
      </c>
      <c r="L7" s="47">
        <f t="shared" si="5"/>
        <v>0</v>
      </c>
      <c r="M7" s="44">
        <v>63</v>
      </c>
      <c r="N7" s="46">
        <f t="shared" si="6"/>
        <v>9.2240117130307469E-4</v>
      </c>
      <c r="O7" s="44">
        <v>85</v>
      </c>
      <c r="P7" s="46">
        <f t="shared" si="7"/>
        <v>1.2445095168374816E-3</v>
      </c>
      <c r="Q7" s="44">
        <v>35</v>
      </c>
      <c r="R7" s="46">
        <f t="shared" si="8"/>
        <v>5.1244509516837485E-4</v>
      </c>
      <c r="S7" s="48">
        <f t="shared" si="9"/>
        <v>14</v>
      </c>
      <c r="T7" s="46">
        <f t="shared" si="10"/>
        <v>2.0497803806734992E-4</v>
      </c>
    </row>
    <row r="8" spans="1:20" s="49" customFormat="1" ht="10.5">
      <c r="A8" s="43" t="s">
        <v>94</v>
      </c>
      <c r="B8" s="44">
        <v>198700</v>
      </c>
      <c r="C8" s="45">
        <v>197669</v>
      </c>
      <c r="D8" s="44">
        <v>6</v>
      </c>
      <c r="E8" s="44">
        <v>0</v>
      </c>
      <c r="F8" s="45">
        <f t="shared" si="0"/>
        <v>197675</v>
      </c>
      <c r="G8" s="46">
        <f t="shared" si="1"/>
        <v>0.99996964714809666</v>
      </c>
      <c r="H8" s="46">
        <f t="shared" si="2"/>
        <v>3.0352851903376754E-5</v>
      </c>
      <c r="I8" s="46">
        <f t="shared" si="3"/>
        <v>0</v>
      </c>
      <c r="J8" s="46">
        <f t="shared" si="4"/>
        <v>0.99484146955208863</v>
      </c>
      <c r="K8" s="44">
        <v>7</v>
      </c>
      <c r="L8" s="47">
        <f t="shared" si="5"/>
        <v>3.5228988424760946E-5</v>
      </c>
      <c r="M8" s="44">
        <v>104</v>
      </c>
      <c r="N8" s="46">
        <f t="shared" si="6"/>
        <v>5.2340211373930548E-4</v>
      </c>
      <c r="O8" s="44">
        <v>210</v>
      </c>
      <c r="P8" s="46">
        <f t="shared" si="7"/>
        <v>1.0568696527428283E-3</v>
      </c>
      <c r="Q8" s="44">
        <v>700</v>
      </c>
      <c r="R8" s="46">
        <f t="shared" si="8"/>
        <v>3.5228988424760945E-3</v>
      </c>
      <c r="S8" s="48">
        <f t="shared" si="9"/>
        <v>4</v>
      </c>
      <c r="T8" s="46">
        <f t="shared" si="10"/>
        <v>2.0130850528434827E-5</v>
      </c>
    </row>
    <row r="9" spans="1:20" s="49" customFormat="1" ht="10.5">
      <c r="A9" s="43" t="s">
        <v>95</v>
      </c>
      <c r="B9" s="44">
        <v>113200</v>
      </c>
      <c r="C9" s="45">
        <v>112150</v>
      </c>
      <c r="D9" s="44">
        <v>0</v>
      </c>
      <c r="E9" s="44">
        <v>0</v>
      </c>
      <c r="F9" s="45">
        <f t="shared" si="0"/>
        <v>112150</v>
      </c>
      <c r="G9" s="46">
        <f t="shared" si="1"/>
        <v>1</v>
      </c>
      <c r="H9" s="46">
        <f t="shared" si="2"/>
        <v>0</v>
      </c>
      <c r="I9" s="46">
        <f t="shared" si="3"/>
        <v>0</v>
      </c>
      <c r="J9" s="46">
        <f t="shared" si="4"/>
        <v>0.99072438162544174</v>
      </c>
      <c r="K9" s="44">
        <v>0</v>
      </c>
      <c r="L9" s="47">
        <f t="shared" si="5"/>
        <v>0</v>
      </c>
      <c r="M9" s="44">
        <v>143</v>
      </c>
      <c r="N9" s="46">
        <f t="shared" si="6"/>
        <v>1.2632508833922262E-3</v>
      </c>
      <c r="O9" s="44">
        <v>207</v>
      </c>
      <c r="P9" s="46">
        <f t="shared" si="7"/>
        <v>1.8286219081272085E-3</v>
      </c>
      <c r="Q9" s="44">
        <v>680</v>
      </c>
      <c r="R9" s="46">
        <f t="shared" si="8"/>
        <v>6.0070671378091873E-3</v>
      </c>
      <c r="S9" s="48">
        <f t="shared" si="9"/>
        <v>20</v>
      </c>
      <c r="T9" s="46">
        <f t="shared" si="10"/>
        <v>1.7667844522968197E-4</v>
      </c>
    </row>
    <row r="10" spans="1:20" s="49" customFormat="1" ht="10.5">
      <c r="A10" s="43" t="s">
        <v>96</v>
      </c>
      <c r="B10" s="44">
        <v>98400</v>
      </c>
      <c r="C10" s="45">
        <v>97980</v>
      </c>
      <c r="D10" s="44">
        <v>0</v>
      </c>
      <c r="E10" s="44">
        <v>0</v>
      </c>
      <c r="F10" s="45">
        <f t="shared" si="0"/>
        <v>97980</v>
      </c>
      <c r="G10" s="46">
        <f t="shared" si="1"/>
        <v>1</v>
      </c>
      <c r="H10" s="46">
        <f t="shared" si="2"/>
        <v>0</v>
      </c>
      <c r="I10" s="46">
        <f t="shared" si="3"/>
        <v>0</v>
      </c>
      <c r="J10" s="46">
        <f t="shared" si="4"/>
        <v>0.99573170731707317</v>
      </c>
      <c r="K10" s="44">
        <v>0</v>
      </c>
      <c r="L10" s="47">
        <f>K10/B10</f>
        <v>0</v>
      </c>
      <c r="M10" s="44">
        <v>130</v>
      </c>
      <c r="N10" s="46">
        <f t="shared" si="6"/>
        <v>1.3211382113821138E-3</v>
      </c>
      <c r="O10" s="44">
        <v>190</v>
      </c>
      <c r="P10" s="46">
        <f t="shared" si="7"/>
        <v>1.9308943089430895E-3</v>
      </c>
      <c r="Q10" s="44">
        <v>85</v>
      </c>
      <c r="R10" s="46">
        <f t="shared" si="8"/>
        <v>8.6382113821138209E-4</v>
      </c>
      <c r="S10" s="48">
        <f t="shared" si="9"/>
        <v>15</v>
      </c>
      <c r="T10" s="46">
        <f t="shared" si="10"/>
        <v>1.524390243902439E-4</v>
      </c>
    </row>
    <row r="11" spans="1:20" s="49" customFormat="1" ht="10.5">
      <c r="A11" s="43" t="s">
        <v>108</v>
      </c>
      <c r="B11" s="44">
        <v>8300</v>
      </c>
      <c r="C11" s="45">
        <v>8270</v>
      </c>
      <c r="D11" s="44">
        <v>0</v>
      </c>
      <c r="E11" s="44">
        <v>0</v>
      </c>
      <c r="F11" s="45">
        <f t="shared" si="0"/>
        <v>8270</v>
      </c>
      <c r="G11" s="46">
        <f t="shared" ref="G11" si="11">C11/F11</f>
        <v>1</v>
      </c>
      <c r="H11" s="46">
        <f t="shared" ref="H11" si="12">D11/F11</f>
        <v>0</v>
      </c>
      <c r="I11" s="46">
        <f t="shared" ref="I11" si="13">E11/F11</f>
        <v>0</v>
      </c>
      <c r="J11" s="46">
        <f t="shared" ref="J11" si="14">F11/B11</f>
        <v>0.9963855421686747</v>
      </c>
      <c r="K11" s="44">
        <v>0</v>
      </c>
      <c r="L11" s="47">
        <f>K11/B11</f>
        <v>0</v>
      </c>
      <c r="M11" s="44">
        <v>2</v>
      </c>
      <c r="N11" s="46">
        <f t="shared" si="6"/>
        <v>2.4096385542168674E-4</v>
      </c>
      <c r="O11" s="44">
        <v>3</v>
      </c>
      <c r="P11" s="46">
        <f t="shared" si="7"/>
        <v>3.6144578313253013E-4</v>
      </c>
      <c r="Q11" s="44">
        <v>5</v>
      </c>
      <c r="R11" s="46">
        <f t="shared" si="8"/>
        <v>6.0240963855421692E-4</v>
      </c>
      <c r="S11" s="48">
        <f t="shared" si="9"/>
        <v>20</v>
      </c>
      <c r="T11" s="46">
        <f t="shared" si="10"/>
        <v>2.4096385542168677E-3</v>
      </c>
    </row>
    <row r="12" spans="1:20" s="49" customFormat="1" ht="10.5">
      <c r="A12" s="43" t="s">
        <v>97</v>
      </c>
      <c r="B12" s="44">
        <v>79250</v>
      </c>
      <c r="C12" s="45">
        <v>79160</v>
      </c>
      <c r="D12" s="44">
        <v>2</v>
      </c>
      <c r="E12" s="44">
        <v>3</v>
      </c>
      <c r="F12" s="45">
        <f t="shared" si="0"/>
        <v>79165</v>
      </c>
      <c r="G12" s="46">
        <f t="shared" si="1"/>
        <v>0.9999368407755953</v>
      </c>
      <c r="H12" s="46">
        <f t="shared" si="2"/>
        <v>2.5263689761889724E-5</v>
      </c>
      <c r="I12" s="46">
        <f t="shared" si="3"/>
        <v>3.7895534642834584E-5</v>
      </c>
      <c r="J12" s="46">
        <f t="shared" si="4"/>
        <v>0.99892744479495266</v>
      </c>
      <c r="K12" s="44">
        <v>0</v>
      </c>
      <c r="L12" s="47">
        <f t="shared" si="5"/>
        <v>0</v>
      </c>
      <c r="M12" s="44">
        <v>0</v>
      </c>
      <c r="N12" s="46">
        <f t="shared" si="6"/>
        <v>0</v>
      </c>
      <c r="O12" s="44">
        <v>45</v>
      </c>
      <c r="P12" s="46">
        <f t="shared" si="7"/>
        <v>5.6782334384858043E-4</v>
      </c>
      <c r="Q12" s="44">
        <v>21</v>
      </c>
      <c r="R12" s="46">
        <f t="shared" si="8"/>
        <v>2.6498422712933754E-4</v>
      </c>
      <c r="S12" s="48">
        <f t="shared" si="9"/>
        <v>19</v>
      </c>
      <c r="T12" s="46">
        <f t="shared" si="10"/>
        <v>2.3974763406940064E-4</v>
      </c>
    </row>
    <row r="13" spans="1:20" s="49" customFormat="1" ht="10.5">
      <c r="A13" s="43" t="s">
        <v>98</v>
      </c>
      <c r="B13" s="44">
        <v>277950</v>
      </c>
      <c r="C13" s="45">
        <v>277511</v>
      </c>
      <c r="D13" s="44">
        <v>1</v>
      </c>
      <c r="E13" s="44">
        <v>0</v>
      </c>
      <c r="F13" s="45">
        <f t="shared" si="0"/>
        <v>277512</v>
      </c>
      <c r="G13" s="46">
        <f t="shared" si="1"/>
        <v>0.99999639655222117</v>
      </c>
      <c r="H13" s="46">
        <f t="shared" si="2"/>
        <v>3.6034477788347891E-6</v>
      </c>
      <c r="I13" s="46">
        <f t="shared" si="3"/>
        <v>0</v>
      </c>
      <c r="J13" s="46">
        <f t="shared" si="4"/>
        <v>0.99842417701025366</v>
      </c>
      <c r="K13" s="44">
        <v>5</v>
      </c>
      <c r="L13" s="47">
        <f t="shared" si="5"/>
        <v>1.7988846914912754E-5</v>
      </c>
      <c r="M13" s="44">
        <v>121</v>
      </c>
      <c r="N13" s="46">
        <f t="shared" si="6"/>
        <v>4.3533009534088866E-4</v>
      </c>
      <c r="O13" s="44">
        <v>255</v>
      </c>
      <c r="P13" s="46">
        <f t="shared" si="7"/>
        <v>9.1743119266055051E-4</v>
      </c>
      <c r="Q13" s="44">
        <v>28</v>
      </c>
      <c r="R13" s="46">
        <f t="shared" si="8"/>
        <v>1.0073754272351142E-4</v>
      </c>
      <c r="S13" s="48">
        <f t="shared" si="9"/>
        <v>29</v>
      </c>
      <c r="T13" s="46">
        <f t="shared" si="10"/>
        <v>1.0433531210649398E-4</v>
      </c>
    </row>
    <row r="14" spans="1:20" s="49" customFormat="1" ht="10.5">
      <c r="A14" s="43" t="s">
        <v>99</v>
      </c>
      <c r="B14" s="44">
        <v>21100</v>
      </c>
      <c r="C14" s="45">
        <v>21003</v>
      </c>
      <c r="D14" s="44">
        <v>0</v>
      </c>
      <c r="E14" s="44">
        <v>0</v>
      </c>
      <c r="F14" s="45">
        <f t="shared" si="0"/>
        <v>21003</v>
      </c>
      <c r="G14" s="46">
        <f t="shared" si="1"/>
        <v>1</v>
      </c>
      <c r="H14" s="46">
        <f t="shared" si="2"/>
        <v>0</v>
      </c>
      <c r="I14" s="46">
        <f t="shared" si="3"/>
        <v>0</v>
      </c>
      <c r="J14" s="46">
        <f t="shared" si="4"/>
        <v>0.99540284360189568</v>
      </c>
      <c r="K14" s="44">
        <v>0</v>
      </c>
      <c r="L14" s="47">
        <f t="shared" si="5"/>
        <v>0</v>
      </c>
      <c r="M14" s="44">
        <v>11</v>
      </c>
      <c r="N14" s="46">
        <f t="shared" si="6"/>
        <v>5.2132701421800951E-4</v>
      </c>
      <c r="O14" s="44">
        <v>34</v>
      </c>
      <c r="P14" s="46">
        <f t="shared" si="7"/>
        <v>1.6113744075829384E-3</v>
      </c>
      <c r="Q14" s="44">
        <v>22</v>
      </c>
      <c r="R14" s="46">
        <f t="shared" si="8"/>
        <v>1.042654028436019E-3</v>
      </c>
      <c r="S14" s="48">
        <f t="shared" si="9"/>
        <v>30</v>
      </c>
      <c r="T14" s="46">
        <f t="shared" si="10"/>
        <v>1.4218009478672985E-3</v>
      </c>
    </row>
    <row r="15" spans="1:20" s="49" customFormat="1" ht="10.5">
      <c r="A15" s="43" t="s">
        <v>100</v>
      </c>
      <c r="B15" s="44">
        <v>11250</v>
      </c>
      <c r="C15" s="45">
        <v>11205</v>
      </c>
      <c r="D15" s="44">
        <v>0</v>
      </c>
      <c r="E15" s="44">
        <v>0</v>
      </c>
      <c r="F15" s="45">
        <f t="shared" si="0"/>
        <v>11205</v>
      </c>
      <c r="G15" s="46">
        <f t="shared" si="1"/>
        <v>1</v>
      </c>
      <c r="H15" s="46">
        <f t="shared" si="2"/>
        <v>0</v>
      </c>
      <c r="I15" s="46">
        <f t="shared" si="3"/>
        <v>0</v>
      </c>
      <c r="J15" s="46">
        <f t="shared" si="4"/>
        <v>0.996</v>
      </c>
      <c r="K15" s="44">
        <v>0</v>
      </c>
      <c r="L15" s="47">
        <f t="shared" si="5"/>
        <v>0</v>
      </c>
      <c r="M15" s="44">
        <v>12</v>
      </c>
      <c r="N15" s="46">
        <f t="shared" si="6"/>
        <v>1.0666666666666667E-3</v>
      </c>
      <c r="O15" s="44">
        <v>10</v>
      </c>
      <c r="P15" s="46">
        <f t="shared" si="7"/>
        <v>8.8888888888888893E-4</v>
      </c>
      <c r="Q15" s="44">
        <v>6</v>
      </c>
      <c r="R15" s="46">
        <f t="shared" si="8"/>
        <v>5.3333333333333336E-4</v>
      </c>
      <c r="S15" s="48">
        <f t="shared" si="9"/>
        <v>17</v>
      </c>
      <c r="T15" s="46">
        <f t="shared" si="10"/>
        <v>1.5111111111111111E-3</v>
      </c>
    </row>
    <row r="16" spans="1:20" s="52" customFormat="1" ht="10.5">
      <c r="A16" s="50" t="s">
        <v>101</v>
      </c>
      <c r="B16" s="51">
        <f>SUM(B5:B15)</f>
        <v>913200</v>
      </c>
      <c r="C16" s="51">
        <f>SUM(C5:C15)</f>
        <v>908927</v>
      </c>
      <c r="D16" s="51">
        <f>SUM(D5:D15)</f>
        <v>517</v>
      </c>
      <c r="E16" s="51">
        <f>SUM(E5:E15)</f>
        <v>6</v>
      </c>
      <c r="F16" s="45">
        <f t="shared" si="0"/>
        <v>909450</v>
      </c>
      <c r="G16" s="46">
        <f t="shared" si="1"/>
        <v>0.99942492715377429</v>
      </c>
      <c r="H16" s="46">
        <f t="shared" si="2"/>
        <v>5.6847545219638248E-4</v>
      </c>
      <c r="I16" s="46">
        <f t="shared" si="3"/>
        <v>6.5973940293584033E-6</v>
      </c>
      <c r="J16" s="46">
        <f t="shared" si="4"/>
        <v>0.99589356110381078</v>
      </c>
      <c r="K16" s="51">
        <f>SUM(K5:K15)</f>
        <v>12</v>
      </c>
      <c r="L16" s="47">
        <f t="shared" si="5"/>
        <v>1.3140604467805519E-5</v>
      </c>
      <c r="M16" s="51">
        <f>SUM(M5:M15)</f>
        <v>744</v>
      </c>
      <c r="N16" s="46">
        <f t="shared" si="6"/>
        <v>8.1471747700394216E-4</v>
      </c>
      <c r="O16" s="51">
        <f>SUM(O5:O15)</f>
        <v>1065</v>
      </c>
      <c r="P16" s="46">
        <f t="shared" si="7"/>
        <v>1.1662286465177398E-3</v>
      </c>
      <c r="Q16" s="51">
        <f>SUM(Q5:Q15)</f>
        <v>1712</v>
      </c>
      <c r="R16" s="46">
        <f t="shared" si="8"/>
        <v>1.8747262374069207E-3</v>
      </c>
      <c r="S16" s="48">
        <f t="shared" si="9"/>
        <v>217</v>
      </c>
      <c r="T16" s="46">
        <f t="shared" si="10"/>
        <v>2.3762593079281648E-4</v>
      </c>
    </row>
    <row r="17" spans="1:20" s="52" customFormat="1" ht="10.5">
      <c r="A17" s="50"/>
      <c r="B17" s="51"/>
      <c r="C17" s="51"/>
      <c r="D17" s="51"/>
      <c r="E17" s="51"/>
      <c r="F17" s="45"/>
      <c r="G17" s="46"/>
      <c r="H17" s="46"/>
      <c r="I17" s="46"/>
      <c r="J17" s="46"/>
      <c r="K17" s="51"/>
      <c r="L17" s="47"/>
      <c r="M17" s="51"/>
      <c r="N17" s="46"/>
      <c r="O17" s="51"/>
      <c r="P17" s="46"/>
      <c r="Q17" s="51"/>
      <c r="R17" s="46"/>
      <c r="S17" s="48"/>
      <c r="T17" s="46"/>
    </row>
    <row r="18" spans="1:20" s="49" customFormat="1" ht="10.5">
      <c r="A18" s="43" t="s">
        <v>102</v>
      </c>
      <c r="B18" s="44">
        <v>741450</v>
      </c>
      <c r="C18" s="45">
        <v>727659</v>
      </c>
      <c r="D18" s="44">
        <v>685</v>
      </c>
      <c r="E18" s="44">
        <v>1</v>
      </c>
      <c r="F18" s="45">
        <f t="shared" si="0"/>
        <v>728345</v>
      </c>
      <c r="G18" s="46">
        <f t="shared" si="1"/>
        <v>0.99905813865681781</v>
      </c>
      <c r="H18" s="46">
        <f t="shared" si="2"/>
        <v>9.4048836746322138E-4</v>
      </c>
      <c r="I18" s="46">
        <f t="shared" si="3"/>
        <v>1.3729757189244109E-6</v>
      </c>
      <c r="J18" s="46">
        <f t="shared" si="4"/>
        <v>0.98232517364623373</v>
      </c>
      <c r="K18" s="44">
        <v>32</v>
      </c>
      <c r="L18" s="47">
        <f t="shared" si="5"/>
        <v>4.3158675568143503E-5</v>
      </c>
      <c r="M18" s="44">
        <v>111</v>
      </c>
      <c r="N18" s="46">
        <f t="shared" si="6"/>
        <v>1.4970665587699778E-4</v>
      </c>
      <c r="O18" s="44">
        <v>12683</v>
      </c>
      <c r="P18" s="46">
        <f t="shared" si="7"/>
        <v>1.7105671319711375E-2</v>
      </c>
      <c r="Q18" s="44">
        <v>250</v>
      </c>
      <c r="R18" s="46">
        <f t="shared" si="8"/>
        <v>3.3717715287612113E-4</v>
      </c>
      <c r="S18" s="48">
        <f t="shared" si="9"/>
        <v>29</v>
      </c>
      <c r="T18" s="46">
        <f t="shared" si="10"/>
        <v>3.9112549733630051E-5</v>
      </c>
    </row>
    <row r="19" spans="1:20" s="49" customFormat="1" ht="10.5">
      <c r="A19" s="43" t="s">
        <v>109</v>
      </c>
      <c r="B19" s="44">
        <v>5900</v>
      </c>
      <c r="C19" s="45">
        <v>5686</v>
      </c>
      <c r="D19" s="44">
        <v>3</v>
      </c>
      <c r="E19" s="44">
        <v>2</v>
      </c>
      <c r="F19" s="45">
        <f t="shared" si="0"/>
        <v>5691</v>
      </c>
      <c r="G19" s="46">
        <f t="shared" si="1"/>
        <v>0.99912141978562641</v>
      </c>
      <c r="H19" s="46">
        <f t="shared" si="2"/>
        <v>5.2714812862414342E-4</v>
      </c>
      <c r="I19" s="46">
        <f t="shared" si="3"/>
        <v>3.5143208574942893E-4</v>
      </c>
      <c r="J19" s="46">
        <f t="shared" si="4"/>
        <v>0.96457627118644063</v>
      </c>
      <c r="K19" s="44">
        <v>0</v>
      </c>
      <c r="L19" s="47">
        <f t="shared" si="5"/>
        <v>0</v>
      </c>
      <c r="M19" s="44">
        <v>5</v>
      </c>
      <c r="N19" s="46">
        <f t="shared" si="6"/>
        <v>8.4745762711864404E-4</v>
      </c>
      <c r="O19" s="44">
        <v>9</v>
      </c>
      <c r="P19" s="46">
        <f t="shared" si="7"/>
        <v>1.5254237288135593E-3</v>
      </c>
      <c r="Q19" s="44">
        <v>180</v>
      </c>
      <c r="R19" s="46">
        <f t="shared" si="8"/>
        <v>3.0508474576271188E-2</v>
      </c>
      <c r="S19" s="48">
        <f t="shared" si="9"/>
        <v>15</v>
      </c>
      <c r="T19" s="46">
        <f t="shared" si="10"/>
        <v>2.542372881355932E-3</v>
      </c>
    </row>
    <row r="20" spans="1:20" s="49" customFormat="1" ht="10.5">
      <c r="A20" s="43" t="s">
        <v>103</v>
      </c>
      <c r="B20" s="44">
        <v>508400</v>
      </c>
      <c r="C20" s="45">
        <v>507663</v>
      </c>
      <c r="D20" s="44">
        <v>305</v>
      </c>
      <c r="E20" s="44">
        <v>10</v>
      </c>
      <c r="F20" s="45">
        <f t="shared" si="0"/>
        <v>507978</v>
      </c>
      <c r="G20" s="46">
        <f t="shared" si="1"/>
        <v>0.99937989440487585</v>
      </c>
      <c r="H20" s="46">
        <f t="shared" si="2"/>
        <v>6.0041970321549358E-4</v>
      </c>
      <c r="I20" s="46">
        <f t="shared" si="3"/>
        <v>1.9685891908704707E-5</v>
      </c>
      <c r="J20" s="46">
        <f t="shared" si="4"/>
        <v>0.99916994492525568</v>
      </c>
      <c r="K20" s="44">
        <v>0</v>
      </c>
      <c r="L20" s="47">
        <f t="shared" si="5"/>
        <v>0</v>
      </c>
      <c r="M20" s="44">
        <v>6</v>
      </c>
      <c r="N20" s="46">
        <f t="shared" si="6"/>
        <v>1.1801730920535012E-5</v>
      </c>
      <c r="O20" s="44">
        <v>396</v>
      </c>
      <c r="P20" s="46">
        <f t="shared" si="7"/>
        <v>7.7891424075531078E-4</v>
      </c>
      <c r="Q20" s="44">
        <v>0</v>
      </c>
      <c r="R20" s="46">
        <f t="shared" si="8"/>
        <v>0</v>
      </c>
      <c r="S20" s="48">
        <f t="shared" si="9"/>
        <v>20</v>
      </c>
      <c r="T20" s="46">
        <f t="shared" si="10"/>
        <v>3.9339103068450039E-5</v>
      </c>
    </row>
    <row r="21" spans="1:20" s="53" customFormat="1" ht="10.5">
      <c r="A21" s="50" t="s">
        <v>101</v>
      </c>
      <c r="B21" s="51">
        <f>SUM(B18:B20)</f>
        <v>1255750</v>
      </c>
      <c r="C21" s="51">
        <f>SUM(C18:C20)</f>
        <v>1241008</v>
      </c>
      <c r="D21" s="51">
        <f>SUM(D18:D20)</f>
        <v>993</v>
      </c>
      <c r="E21" s="51">
        <f>SUM(E18:E20)</f>
        <v>13</v>
      </c>
      <c r="F21" s="45">
        <f t="shared" si="0"/>
        <v>1242014</v>
      </c>
      <c r="G21" s="46">
        <f t="shared" si="1"/>
        <v>0.99919002523320988</v>
      </c>
      <c r="H21" s="46">
        <f t="shared" si="2"/>
        <v>7.9950789604626038E-4</v>
      </c>
      <c r="I21" s="46">
        <f t="shared" si="3"/>
        <v>1.0466870743808041E-5</v>
      </c>
      <c r="J21" s="46">
        <f t="shared" si="4"/>
        <v>0.9890615170217002</v>
      </c>
      <c r="K21" s="51">
        <f>SUM(K18:K20)</f>
        <v>32</v>
      </c>
      <c r="L21" s="47">
        <f t="shared" si="5"/>
        <v>2.5482779215608203E-5</v>
      </c>
      <c r="M21" s="51">
        <f>SUM(M18:M20)</f>
        <v>122</v>
      </c>
      <c r="N21" s="46">
        <f t="shared" si="6"/>
        <v>9.7153095759506278E-5</v>
      </c>
      <c r="O21" s="51">
        <f>SUM(O18:O20)</f>
        <v>13088</v>
      </c>
      <c r="P21" s="46">
        <f t="shared" si="7"/>
        <v>1.0422456699183754E-2</v>
      </c>
      <c r="Q21" s="51">
        <f>SUM(Q18:Q20)</f>
        <v>430</v>
      </c>
      <c r="R21" s="46">
        <f t="shared" si="8"/>
        <v>3.4242484570973523E-4</v>
      </c>
      <c r="S21" s="48">
        <f t="shared" si="9"/>
        <v>64</v>
      </c>
      <c r="T21" s="46">
        <f t="shared" si="10"/>
        <v>5.0965558431216407E-5</v>
      </c>
    </row>
    <row r="22" spans="1:20" s="53" customFormat="1" ht="10.5">
      <c r="A22" s="50"/>
      <c r="B22" s="51"/>
      <c r="C22" s="51"/>
      <c r="D22" s="51"/>
      <c r="E22" s="51"/>
      <c r="F22" s="45"/>
      <c r="G22" s="46"/>
      <c r="H22" s="46"/>
      <c r="I22" s="46"/>
      <c r="J22" s="46"/>
      <c r="K22" s="51"/>
      <c r="L22" s="47"/>
      <c r="M22" s="51"/>
      <c r="N22" s="46"/>
      <c r="O22" s="51"/>
      <c r="P22" s="46"/>
      <c r="Q22" s="51"/>
      <c r="R22" s="46"/>
      <c r="S22" s="48"/>
      <c r="T22" s="46"/>
    </row>
    <row r="23" spans="1:20" s="53" customFormat="1" ht="10.5">
      <c r="A23" s="50" t="s">
        <v>110</v>
      </c>
      <c r="B23" s="51">
        <v>4300</v>
      </c>
      <c r="C23" s="51">
        <v>4270</v>
      </c>
      <c r="D23" s="51">
        <v>0</v>
      </c>
      <c r="E23" s="51">
        <v>0</v>
      </c>
      <c r="F23" s="45">
        <f t="shared" ref="F23:F24" si="15">SUM(C23:E23)</f>
        <v>4270</v>
      </c>
      <c r="G23" s="46">
        <f t="shared" ref="G23:G24" si="16">C23/F23</f>
        <v>1</v>
      </c>
      <c r="H23" s="46">
        <f t="shared" ref="H23:H24" si="17">D23/F23</f>
        <v>0</v>
      </c>
      <c r="I23" s="46">
        <f t="shared" ref="I23:I24" si="18">E23/F23</f>
        <v>0</v>
      </c>
      <c r="J23" s="46">
        <f t="shared" ref="J23:J24" si="19">F23/B23</f>
        <v>0.99302325581395345</v>
      </c>
      <c r="K23" s="51">
        <v>0</v>
      </c>
      <c r="L23" s="47">
        <f t="shared" si="5"/>
        <v>0</v>
      </c>
      <c r="M23" s="51">
        <v>20</v>
      </c>
      <c r="N23" s="46">
        <f t="shared" si="6"/>
        <v>4.6511627906976744E-3</v>
      </c>
      <c r="O23" s="51">
        <v>5</v>
      </c>
      <c r="P23" s="46">
        <f t="shared" si="7"/>
        <v>1.1627906976744186E-3</v>
      </c>
      <c r="Q23" s="51">
        <v>0</v>
      </c>
      <c r="R23" s="46">
        <f t="shared" si="8"/>
        <v>0</v>
      </c>
      <c r="S23" s="48">
        <f t="shared" si="9"/>
        <v>5</v>
      </c>
      <c r="T23" s="46">
        <f t="shared" si="10"/>
        <v>1.1627906976744186E-3</v>
      </c>
    </row>
    <row r="24" spans="1:20" s="53" customFormat="1" ht="10.5">
      <c r="A24" s="50" t="s">
        <v>111</v>
      </c>
      <c r="B24" s="51">
        <f>SUM(B23)</f>
        <v>4300</v>
      </c>
      <c r="C24" s="51">
        <f>SUM(C23)</f>
        <v>4270</v>
      </c>
      <c r="D24" s="51">
        <f>SUM(D23)</f>
        <v>0</v>
      </c>
      <c r="E24" s="51">
        <f>SUM(E23)</f>
        <v>0</v>
      </c>
      <c r="F24" s="45">
        <f t="shared" si="15"/>
        <v>4270</v>
      </c>
      <c r="G24" s="46">
        <f t="shared" si="16"/>
        <v>1</v>
      </c>
      <c r="H24" s="46">
        <f t="shared" si="17"/>
        <v>0</v>
      </c>
      <c r="I24" s="46">
        <f t="shared" si="18"/>
        <v>0</v>
      </c>
      <c r="J24" s="46">
        <f t="shared" si="19"/>
        <v>0.99302325581395345</v>
      </c>
      <c r="K24" s="51">
        <f>SUM(K23)</f>
        <v>0</v>
      </c>
      <c r="L24" s="47">
        <f t="shared" si="5"/>
        <v>0</v>
      </c>
      <c r="M24" s="51">
        <f>SUM(M23)</f>
        <v>20</v>
      </c>
      <c r="N24" s="46">
        <f t="shared" si="6"/>
        <v>4.6511627906976744E-3</v>
      </c>
      <c r="O24" s="51">
        <f>SUM(O23)</f>
        <v>5</v>
      </c>
      <c r="P24" s="46">
        <f t="shared" si="7"/>
        <v>1.1627906976744186E-3</v>
      </c>
      <c r="Q24" s="51">
        <f>SUM(Q23)</f>
        <v>0</v>
      </c>
      <c r="R24" s="46">
        <f t="shared" si="8"/>
        <v>0</v>
      </c>
      <c r="S24" s="48">
        <f t="shared" si="9"/>
        <v>5</v>
      </c>
      <c r="T24" s="46">
        <f t="shared" si="10"/>
        <v>1.1627906976744186E-3</v>
      </c>
    </row>
    <row r="25" spans="1:20" s="49" customFormat="1" ht="10.5">
      <c r="A25" s="54"/>
      <c r="B25" s="54"/>
      <c r="C25" s="54"/>
      <c r="D25" s="54"/>
      <c r="E25" s="54"/>
      <c r="F25" s="45"/>
      <c r="G25" s="46"/>
      <c r="H25" s="46"/>
      <c r="I25" s="46"/>
      <c r="J25" s="46"/>
      <c r="K25" s="54"/>
      <c r="L25" s="47"/>
      <c r="M25" s="54"/>
      <c r="N25" s="46"/>
      <c r="O25" s="54"/>
      <c r="P25" s="46"/>
      <c r="Q25" s="54"/>
      <c r="R25" s="46"/>
      <c r="S25" s="48"/>
      <c r="T25" s="46"/>
    </row>
    <row r="26" spans="1:20" s="49" customFormat="1" ht="10.5">
      <c r="A26" s="43" t="s">
        <v>105</v>
      </c>
      <c r="B26" s="44">
        <v>10233</v>
      </c>
      <c r="C26" s="45">
        <v>10110</v>
      </c>
      <c r="D26" s="44">
        <v>0</v>
      </c>
      <c r="E26" s="44">
        <v>0</v>
      </c>
      <c r="F26" s="45">
        <f t="shared" si="0"/>
        <v>10110</v>
      </c>
      <c r="G26" s="46">
        <f t="shared" si="1"/>
        <v>1</v>
      </c>
      <c r="H26" s="46">
        <f t="shared" si="2"/>
        <v>0</v>
      </c>
      <c r="I26" s="46">
        <f t="shared" si="3"/>
        <v>0</v>
      </c>
      <c r="J26" s="46">
        <f t="shared" si="4"/>
        <v>0.98798006449721487</v>
      </c>
      <c r="K26" s="44">
        <v>97</v>
      </c>
      <c r="L26" s="47">
        <f t="shared" si="5"/>
        <v>9.4791361282126462E-3</v>
      </c>
      <c r="M26" s="44">
        <v>17</v>
      </c>
      <c r="N26" s="46">
        <f t="shared" si="6"/>
        <v>1.6612918987589172E-3</v>
      </c>
      <c r="O26" s="44">
        <v>6</v>
      </c>
      <c r="P26" s="46">
        <f t="shared" si="7"/>
        <v>5.863383172090296E-4</v>
      </c>
      <c r="Q26" s="44">
        <v>0</v>
      </c>
      <c r="R26" s="46">
        <f t="shared" si="8"/>
        <v>0</v>
      </c>
      <c r="S26" s="48">
        <f t="shared" si="9"/>
        <v>3</v>
      </c>
      <c r="T26" s="46">
        <f t="shared" si="10"/>
        <v>2.931691586045148E-4</v>
      </c>
    </row>
    <row r="27" spans="1:20" s="53" customFormat="1" ht="10.5">
      <c r="A27" s="50" t="s">
        <v>101</v>
      </c>
      <c r="B27" s="51">
        <f>SUM(B26:B26)</f>
        <v>10233</v>
      </c>
      <c r="C27" s="51">
        <f>SUM(C26:C26)</f>
        <v>10110</v>
      </c>
      <c r="D27" s="51">
        <f>SUM(D26:D26)</f>
        <v>0</v>
      </c>
      <c r="E27" s="51">
        <f>SUM(E26:E26)</f>
        <v>0</v>
      </c>
      <c r="F27" s="45">
        <f t="shared" si="0"/>
        <v>10110</v>
      </c>
      <c r="G27" s="46">
        <f t="shared" si="1"/>
        <v>1</v>
      </c>
      <c r="H27" s="46">
        <f t="shared" si="2"/>
        <v>0</v>
      </c>
      <c r="I27" s="46">
        <f t="shared" si="3"/>
        <v>0</v>
      </c>
      <c r="J27" s="46">
        <f t="shared" si="4"/>
        <v>0.98798006449721487</v>
      </c>
      <c r="K27" s="51">
        <f>SUM(K26:K26)</f>
        <v>97</v>
      </c>
      <c r="L27" s="47">
        <f t="shared" si="5"/>
        <v>9.4791361282126462E-3</v>
      </c>
      <c r="M27" s="51">
        <f>SUM(M26:M26)</f>
        <v>17</v>
      </c>
      <c r="N27" s="46">
        <f t="shared" si="6"/>
        <v>1.6612918987589172E-3</v>
      </c>
      <c r="O27" s="51">
        <f>SUM(O26:O26)</f>
        <v>6</v>
      </c>
      <c r="P27" s="46">
        <f t="shared" si="7"/>
        <v>5.863383172090296E-4</v>
      </c>
      <c r="Q27" s="51">
        <f>SUM(Q26:Q26)</f>
        <v>0</v>
      </c>
      <c r="R27" s="46">
        <f t="shared" si="8"/>
        <v>0</v>
      </c>
      <c r="S27" s="48">
        <f t="shared" si="9"/>
        <v>3</v>
      </c>
      <c r="T27" s="46">
        <f t="shared" si="10"/>
        <v>2.931691586045148E-4</v>
      </c>
    </row>
    <row r="28" spans="1:20" s="40" customFormat="1" ht="14.25">
      <c r="A28" s="37"/>
      <c r="B28" s="38"/>
      <c r="C28" s="38"/>
      <c r="D28" s="38"/>
      <c r="E28" s="38"/>
      <c r="F28" s="5"/>
      <c r="G28" s="11"/>
      <c r="H28" s="11"/>
      <c r="I28" s="11"/>
      <c r="J28" s="11"/>
      <c r="K28" s="38"/>
      <c r="L28" s="36"/>
      <c r="M28" s="38"/>
      <c r="N28" s="11"/>
      <c r="O28" s="38"/>
      <c r="P28" s="11"/>
      <c r="Q28" s="38"/>
      <c r="R28" s="11"/>
      <c r="S28" s="12"/>
      <c r="T28" s="11"/>
    </row>
    <row r="29" spans="1:20" s="61" customFormat="1" ht="12">
      <c r="A29" s="55" t="s">
        <v>112</v>
      </c>
      <c r="B29" s="56">
        <f>B16+B21+B27+B24</f>
        <v>2183483</v>
      </c>
      <c r="C29" s="56">
        <f>C16+C21+C27+C24</f>
        <v>2164315</v>
      </c>
      <c r="D29" s="56">
        <f>D16+D21+D27+D24</f>
        <v>1510</v>
      </c>
      <c r="E29" s="56">
        <f>E16+E21+E27+E24</f>
        <v>19</v>
      </c>
      <c r="F29" s="57">
        <f t="shared" ref="F29" si="20">SUM(C29:E29)</f>
        <v>2165844</v>
      </c>
      <c r="G29" s="58">
        <f t="shared" ref="G29" si="21">C29/F29</f>
        <v>0.99929403964459118</v>
      </c>
      <c r="H29" s="58">
        <f t="shared" ref="H29" si="22">D29/F29</f>
        <v>6.9718779376538658E-4</v>
      </c>
      <c r="I29" s="58">
        <f t="shared" ref="I29" si="23">E29/F29</f>
        <v>8.7725616434055267E-6</v>
      </c>
      <c r="J29" s="58">
        <f t="shared" ref="J29" si="24">F29/B29</f>
        <v>0.99192162247198623</v>
      </c>
      <c r="K29" s="56">
        <f>K16+K21+K27+K24</f>
        <v>141</v>
      </c>
      <c r="L29" s="59">
        <f t="shared" ref="L29" si="25">K29/B29</f>
        <v>6.457572603038357E-5</v>
      </c>
      <c r="M29" s="56">
        <f>M16+M21+M27+M24</f>
        <v>903</v>
      </c>
      <c r="N29" s="58">
        <f t="shared" ref="N29" si="26">M29/B29</f>
        <v>4.1355943691798836E-4</v>
      </c>
      <c r="O29" s="56">
        <f>O16+O21+O27+O24</f>
        <v>14164</v>
      </c>
      <c r="P29" s="58">
        <f t="shared" ref="P29" si="27">O29/B29</f>
        <v>6.4868835708819352E-3</v>
      </c>
      <c r="Q29" s="56">
        <f>Q16+Q21+Q27+Q24</f>
        <v>2142</v>
      </c>
      <c r="R29" s="58">
        <f>Q29/B29</f>
        <v>9.8100145501476307E-4</v>
      </c>
      <c r="S29" s="60">
        <f t="shared" ref="S29" si="28">B29-C29-D29-E29-K29-M29-O29-Q29</f>
        <v>289</v>
      </c>
      <c r="T29" s="58">
        <f>S29/B29</f>
        <v>1.3235733916865851E-4</v>
      </c>
    </row>
    <row r="30" spans="1:20" ht="14.25">
      <c r="G30" s="42"/>
      <c r="H30" s="42"/>
      <c r="I30" s="42"/>
      <c r="J30" s="42"/>
    </row>
    <row r="31" spans="1:20" ht="14.25">
      <c r="G31" s="42"/>
      <c r="H31" s="42"/>
      <c r="I31" s="42"/>
      <c r="J31" s="42"/>
    </row>
    <row r="36" spans="2:19">
      <c r="B36" s="28" t="s">
        <v>51</v>
      </c>
      <c r="C36" s="28" t="s">
        <v>52</v>
      </c>
      <c r="I36" s="28" t="s">
        <v>53</v>
      </c>
      <c r="J36" s="28" t="s">
        <v>54</v>
      </c>
      <c r="Q36" s="28" t="s">
        <v>55</v>
      </c>
      <c r="R36" s="69">
        <v>43342</v>
      </c>
      <c r="S36" s="69"/>
    </row>
  </sheetData>
  <mergeCells count="3">
    <mergeCell ref="A1:T1"/>
    <mergeCell ref="A3:A4"/>
    <mergeCell ref="R36:S3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33"/>
  <sheetViews>
    <sheetView tabSelected="1" workbookViewId="0">
      <selection activeCell="R32" sqref="R32"/>
    </sheetView>
  </sheetViews>
  <sheetFormatPr defaultColWidth="18.375" defaultRowHeight="13.5"/>
  <cols>
    <col min="1" max="1" width="13.125" style="28" customWidth="1"/>
    <col min="2" max="2" width="7.875" style="28" customWidth="1"/>
    <col min="3" max="3" width="8.375" style="28" customWidth="1"/>
    <col min="4" max="4" width="4.625" style="28" customWidth="1"/>
    <col min="5" max="5" width="3.875" style="28" customWidth="1"/>
    <col min="6" max="6" width="8.125" style="28" customWidth="1"/>
    <col min="7" max="7" width="6.75" style="28" customWidth="1"/>
    <col min="8" max="8" width="6.125" style="28" customWidth="1"/>
    <col min="9" max="9" width="6.375" style="28" customWidth="1"/>
    <col min="10" max="10" width="7.125" style="28" customWidth="1"/>
    <col min="11" max="11" width="4.75" style="28" customWidth="1"/>
    <col min="12" max="12" width="6.125" style="28" customWidth="1"/>
    <col min="13" max="13" width="4.375" style="28" customWidth="1"/>
    <col min="14" max="14" width="6.125" style="28" customWidth="1"/>
    <col min="15" max="15" width="4.375" style="28" customWidth="1"/>
    <col min="16" max="16" width="6.125" style="28" customWidth="1"/>
    <col min="17" max="17" width="4.375" style="28" customWidth="1"/>
    <col min="18" max="18" width="6.125" style="28" customWidth="1"/>
    <col min="19" max="19" width="6.75" style="28" customWidth="1"/>
    <col min="20" max="20" width="6.12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113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s="49" customFormat="1" ht="10.5">
      <c r="A5" s="43" t="s">
        <v>58</v>
      </c>
      <c r="B5" s="44">
        <v>30700</v>
      </c>
      <c r="C5" s="45">
        <v>28377</v>
      </c>
      <c r="D5" s="44">
        <v>2241</v>
      </c>
      <c r="E5" s="44">
        <v>4</v>
      </c>
      <c r="F5" s="45">
        <f t="shared" ref="F5:F24" si="0">SUM(C5:E5)</f>
        <v>30622</v>
      </c>
      <c r="G5" s="46">
        <f t="shared" ref="G5:G24" si="1">C5/F5</f>
        <v>0.9266866958395924</v>
      </c>
      <c r="H5" s="46">
        <f t="shared" ref="H5:H24" si="2">D5/F5</f>
        <v>7.3182679119587229E-2</v>
      </c>
      <c r="I5" s="46">
        <f t="shared" ref="I5:I24" si="3">E5/F5</f>
        <v>1.3062504082032525E-4</v>
      </c>
      <c r="J5" s="46">
        <f t="shared" ref="J5:J24" si="4">F5/B5</f>
        <v>0.99745928338762213</v>
      </c>
      <c r="K5" s="44">
        <v>0</v>
      </c>
      <c r="L5" s="47">
        <f t="shared" ref="L5:L24" si="5">K5/B5</f>
        <v>0</v>
      </c>
      <c r="M5" s="44">
        <v>11</v>
      </c>
      <c r="N5" s="46">
        <f t="shared" ref="N5:N24" si="6">M5/B5</f>
        <v>3.5830618892508144E-4</v>
      </c>
      <c r="O5" s="44">
        <v>23</v>
      </c>
      <c r="P5" s="46">
        <f t="shared" ref="P5:P24" si="7">O5/B5</f>
        <v>7.4918566775244294E-4</v>
      </c>
      <c r="Q5" s="44">
        <v>36</v>
      </c>
      <c r="R5" s="46">
        <f t="shared" ref="R5:R24" si="8">Q5/B5</f>
        <v>1.1726384364820848E-3</v>
      </c>
      <c r="S5" s="48">
        <f t="shared" ref="S5:S24" si="9">B5-C5-D5-E5-K5-M5-O5-Q5</f>
        <v>8</v>
      </c>
      <c r="T5" s="46">
        <f t="shared" ref="T5:T24" si="10">S5/B5</f>
        <v>2.6058631921824102E-4</v>
      </c>
    </row>
    <row r="6" spans="1:20" s="49" customFormat="1" ht="10.5">
      <c r="A6" s="43" t="s">
        <v>59</v>
      </c>
      <c r="B6" s="44">
        <v>13600</v>
      </c>
      <c r="C6" s="45">
        <v>13498</v>
      </c>
      <c r="D6" s="44">
        <v>18</v>
      </c>
      <c r="E6" s="44">
        <v>0</v>
      </c>
      <c r="F6" s="45">
        <f t="shared" si="0"/>
        <v>13516</v>
      </c>
      <c r="G6" s="46">
        <f t="shared" si="1"/>
        <v>0.99866824504291207</v>
      </c>
      <c r="H6" s="46">
        <f t="shared" si="2"/>
        <v>1.3317549570878958E-3</v>
      </c>
      <c r="I6" s="46">
        <f t="shared" si="3"/>
        <v>0</v>
      </c>
      <c r="J6" s="46">
        <f t="shared" si="4"/>
        <v>0.99382352941176466</v>
      </c>
      <c r="K6" s="44">
        <v>0</v>
      </c>
      <c r="L6" s="47">
        <f t="shared" si="5"/>
        <v>0</v>
      </c>
      <c r="M6" s="44">
        <v>19</v>
      </c>
      <c r="N6" s="46">
        <f t="shared" si="6"/>
        <v>1.3970588235294118E-3</v>
      </c>
      <c r="O6" s="44">
        <v>27</v>
      </c>
      <c r="P6" s="46">
        <f t="shared" si="7"/>
        <v>1.9852941176470586E-3</v>
      </c>
      <c r="Q6" s="44">
        <v>25</v>
      </c>
      <c r="R6" s="46">
        <f t="shared" si="8"/>
        <v>1.838235294117647E-3</v>
      </c>
      <c r="S6" s="48">
        <f t="shared" si="9"/>
        <v>13</v>
      </c>
      <c r="T6" s="46">
        <f t="shared" si="10"/>
        <v>9.5588235294117652E-4</v>
      </c>
    </row>
    <row r="7" spans="1:20" s="49" customFormat="1" ht="10.5">
      <c r="A7" s="43" t="s">
        <v>60</v>
      </c>
      <c r="B7" s="44">
        <v>83700</v>
      </c>
      <c r="C7" s="45">
        <v>83201</v>
      </c>
      <c r="D7" s="44">
        <v>6</v>
      </c>
      <c r="E7" s="44">
        <v>0</v>
      </c>
      <c r="F7" s="45">
        <f t="shared" si="0"/>
        <v>83207</v>
      </c>
      <c r="G7" s="46">
        <f t="shared" si="1"/>
        <v>0.99992789068227428</v>
      </c>
      <c r="H7" s="46">
        <f t="shared" si="2"/>
        <v>7.2109317725672117E-5</v>
      </c>
      <c r="I7" s="46">
        <f t="shared" si="3"/>
        <v>0</v>
      </c>
      <c r="J7" s="46">
        <f t="shared" si="4"/>
        <v>0.99410991636798085</v>
      </c>
      <c r="K7" s="44">
        <v>7</v>
      </c>
      <c r="L7" s="47">
        <f t="shared" si="5"/>
        <v>8.3632019115890079E-5</v>
      </c>
      <c r="M7" s="44">
        <v>54</v>
      </c>
      <c r="N7" s="46">
        <f t="shared" si="6"/>
        <v>6.4516129032258064E-4</v>
      </c>
      <c r="O7" s="44">
        <v>105</v>
      </c>
      <c r="P7" s="46">
        <f t="shared" si="7"/>
        <v>1.2544802867383513E-3</v>
      </c>
      <c r="Q7" s="44">
        <v>300</v>
      </c>
      <c r="R7" s="46">
        <f t="shared" si="8"/>
        <v>3.5842293906810036E-3</v>
      </c>
      <c r="S7" s="48">
        <f t="shared" si="9"/>
        <v>27</v>
      </c>
      <c r="T7" s="46">
        <f t="shared" si="10"/>
        <v>3.2258064516129032E-4</v>
      </c>
    </row>
    <row r="8" spans="1:20" s="49" customFormat="1" ht="10.5">
      <c r="A8" s="43" t="s">
        <v>74</v>
      </c>
      <c r="B8" s="44">
        <v>63300</v>
      </c>
      <c r="C8" s="45">
        <v>62711</v>
      </c>
      <c r="D8" s="44">
        <v>0</v>
      </c>
      <c r="E8" s="44">
        <v>0</v>
      </c>
      <c r="F8" s="45">
        <f t="shared" si="0"/>
        <v>62711</v>
      </c>
      <c r="G8" s="46">
        <f t="shared" si="1"/>
        <v>1</v>
      </c>
      <c r="H8" s="46">
        <f t="shared" si="2"/>
        <v>0</v>
      </c>
      <c r="I8" s="46">
        <f t="shared" si="3"/>
        <v>0</v>
      </c>
      <c r="J8" s="46">
        <f t="shared" si="4"/>
        <v>0.990695102685624</v>
      </c>
      <c r="K8" s="44">
        <v>3</v>
      </c>
      <c r="L8" s="47">
        <f t="shared" si="5"/>
        <v>4.7393364928909951E-5</v>
      </c>
      <c r="M8" s="44">
        <v>63</v>
      </c>
      <c r="N8" s="46">
        <f t="shared" si="6"/>
        <v>9.9526066350710905E-4</v>
      </c>
      <c r="O8" s="44">
        <v>138</v>
      </c>
      <c r="P8" s="46">
        <f t="shared" si="7"/>
        <v>2.180094786729858E-3</v>
      </c>
      <c r="Q8" s="44">
        <v>350</v>
      </c>
      <c r="R8" s="46">
        <f t="shared" si="8"/>
        <v>5.5292259083728279E-3</v>
      </c>
      <c r="S8" s="48">
        <f t="shared" si="9"/>
        <v>35</v>
      </c>
      <c r="T8" s="46">
        <f t="shared" si="10"/>
        <v>5.5292259083728282E-4</v>
      </c>
    </row>
    <row r="9" spans="1:20" s="49" customFormat="1" ht="10.5">
      <c r="A9" s="43" t="s">
        <v>61</v>
      </c>
      <c r="B9" s="44">
        <v>94100</v>
      </c>
      <c r="C9" s="45">
        <v>93784</v>
      </c>
      <c r="D9" s="44">
        <v>0</v>
      </c>
      <c r="E9" s="44">
        <v>0</v>
      </c>
      <c r="F9" s="45">
        <f t="shared" si="0"/>
        <v>93784</v>
      </c>
      <c r="G9" s="46">
        <f t="shared" si="1"/>
        <v>1</v>
      </c>
      <c r="H9" s="46">
        <f t="shared" si="2"/>
        <v>0</v>
      </c>
      <c r="I9" s="46">
        <f t="shared" si="3"/>
        <v>0</v>
      </c>
      <c r="J9" s="46">
        <f t="shared" si="4"/>
        <v>0.99664187035069074</v>
      </c>
      <c r="K9" s="44">
        <v>0</v>
      </c>
      <c r="L9" s="47">
        <f>K9/B9</f>
        <v>0</v>
      </c>
      <c r="M9" s="44">
        <v>54</v>
      </c>
      <c r="N9" s="46">
        <f t="shared" si="6"/>
        <v>5.7385759829968117E-4</v>
      </c>
      <c r="O9" s="44">
        <v>147</v>
      </c>
      <c r="P9" s="46">
        <f t="shared" si="7"/>
        <v>1.5621679064824654E-3</v>
      </c>
      <c r="Q9" s="44">
        <v>95</v>
      </c>
      <c r="R9" s="46">
        <f t="shared" si="8"/>
        <v>1.0095642933049948E-3</v>
      </c>
      <c r="S9" s="48">
        <f t="shared" si="9"/>
        <v>20</v>
      </c>
      <c r="T9" s="46">
        <f t="shared" si="10"/>
        <v>2.1253985122210415E-4</v>
      </c>
    </row>
    <row r="10" spans="1:20" s="49" customFormat="1" ht="10.5">
      <c r="A10" s="43" t="s">
        <v>97</v>
      </c>
      <c r="B10" s="44">
        <v>117600</v>
      </c>
      <c r="C10" s="45">
        <v>117461</v>
      </c>
      <c r="D10" s="44">
        <v>18</v>
      </c>
      <c r="E10" s="44">
        <v>3</v>
      </c>
      <c r="F10" s="45">
        <f t="shared" si="0"/>
        <v>117482</v>
      </c>
      <c r="G10" s="46">
        <f t="shared" si="1"/>
        <v>0.99982124921264537</v>
      </c>
      <c r="H10" s="46">
        <f t="shared" si="2"/>
        <v>1.5321496058970735E-4</v>
      </c>
      <c r="I10" s="46">
        <f t="shared" si="3"/>
        <v>2.5535826764951228E-5</v>
      </c>
      <c r="J10" s="46">
        <f t="shared" si="4"/>
        <v>0.99899659863945578</v>
      </c>
      <c r="K10" s="44">
        <v>0</v>
      </c>
      <c r="L10" s="47">
        <f t="shared" si="5"/>
        <v>0</v>
      </c>
      <c r="M10" s="44">
        <v>0</v>
      </c>
      <c r="N10" s="46">
        <f t="shared" si="6"/>
        <v>0</v>
      </c>
      <c r="O10" s="44">
        <v>78</v>
      </c>
      <c r="P10" s="46">
        <f t="shared" si="7"/>
        <v>6.6326530612244902E-4</v>
      </c>
      <c r="Q10" s="44">
        <v>30</v>
      </c>
      <c r="R10" s="46">
        <f t="shared" si="8"/>
        <v>2.5510204081632655E-4</v>
      </c>
      <c r="S10" s="48">
        <f t="shared" si="9"/>
        <v>10</v>
      </c>
      <c r="T10" s="46">
        <f t="shared" si="10"/>
        <v>8.5034013605442171E-5</v>
      </c>
    </row>
    <row r="11" spans="1:20" s="49" customFormat="1" ht="10.5">
      <c r="A11" s="43" t="s">
        <v>98</v>
      </c>
      <c r="B11" s="44">
        <v>268400</v>
      </c>
      <c r="C11" s="45">
        <v>266056</v>
      </c>
      <c r="D11" s="44">
        <v>540</v>
      </c>
      <c r="E11" s="44">
        <v>10</v>
      </c>
      <c r="F11" s="45">
        <f t="shared" si="0"/>
        <v>266606</v>
      </c>
      <c r="G11" s="46">
        <f t="shared" si="1"/>
        <v>0.99793703067447848</v>
      </c>
      <c r="H11" s="46">
        <f t="shared" si="2"/>
        <v>2.025460792330255E-3</v>
      </c>
      <c r="I11" s="46">
        <f t="shared" si="3"/>
        <v>3.7508533191301021E-5</v>
      </c>
      <c r="J11" s="46">
        <f t="shared" si="4"/>
        <v>0.99331594634873321</v>
      </c>
      <c r="K11" s="44">
        <v>5</v>
      </c>
      <c r="L11" s="47">
        <f t="shared" si="5"/>
        <v>1.8628912071535022E-5</v>
      </c>
      <c r="M11" s="44">
        <v>131</v>
      </c>
      <c r="N11" s="46">
        <f t="shared" si="6"/>
        <v>4.8807749627421759E-4</v>
      </c>
      <c r="O11" s="44">
        <v>1600</v>
      </c>
      <c r="P11" s="46">
        <f t="shared" si="7"/>
        <v>5.9612518628912071E-3</v>
      </c>
      <c r="Q11" s="44">
        <v>36</v>
      </c>
      <c r="R11" s="46">
        <f t="shared" si="8"/>
        <v>1.3412816691505216E-4</v>
      </c>
      <c r="S11" s="48">
        <f t="shared" si="9"/>
        <v>22</v>
      </c>
      <c r="T11" s="46">
        <f t="shared" si="10"/>
        <v>8.1967213114754098E-5</v>
      </c>
    </row>
    <row r="12" spans="1:20" s="49" customFormat="1" ht="10.5">
      <c r="A12" s="43" t="s">
        <v>64</v>
      </c>
      <c r="B12" s="44">
        <v>4150</v>
      </c>
      <c r="C12" s="45">
        <f>4006+80</f>
        <v>4086</v>
      </c>
      <c r="D12" s="44">
        <v>0</v>
      </c>
      <c r="E12" s="44">
        <v>0</v>
      </c>
      <c r="F12" s="45">
        <f t="shared" si="0"/>
        <v>4086</v>
      </c>
      <c r="G12" s="46">
        <f t="shared" si="1"/>
        <v>1</v>
      </c>
      <c r="H12" s="46">
        <f t="shared" si="2"/>
        <v>0</v>
      </c>
      <c r="I12" s="46">
        <f t="shared" si="3"/>
        <v>0</v>
      </c>
      <c r="J12" s="46">
        <f t="shared" si="4"/>
        <v>0.98457831325301204</v>
      </c>
      <c r="K12" s="44">
        <v>0</v>
      </c>
      <c r="L12" s="47">
        <f t="shared" si="5"/>
        <v>0</v>
      </c>
      <c r="M12" s="44">
        <v>3</v>
      </c>
      <c r="N12" s="46">
        <f t="shared" si="6"/>
        <v>7.2289156626506026E-4</v>
      </c>
      <c r="O12" s="44">
        <v>9</v>
      </c>
      <c r="P12" s="46">
        <f t="shared" si="7"/>
        <v>2.1686746987951808E-3</v>
      </c>
      <c r="Q12" s="44">
        <v>29</v>
      </c>
      <c r="R12" s="46">
        <f t="shared" si="8"/>
        <v>6.9879518072289157E-3</v>
      </c>
      <c r="S12" s="48">
        <f t="shared" si="9"/>
        <v>23</v>
      </c>
      <c r="T12" s="46">
        <f t="shared" si="10"/>
        <v>5.5421686746987952E-3</v>
      </c>
    </row>
    <row r="13" spans="1:20" s="49" customFormat="1" ht="10.5">
      <c r="A13" s="43" t="s">
        <v>65</v>
      </c>
      <c r="B13" s="44">
        <v>9350</v>
      </c>
      <c r="C13" s="45">
        <v>9299</v>
      </c>
      <c r="D13" s="44">
        <v>0</v>
      </c>
      <c r="E13" s="44">
        <v>0</v>
      </c>
      <c r="F13" s="45">
        <f t="shared" si="0"/>
        <v>9299</v>
      </c>
      <c r="G13" s="46">
        <f t="shared" si="1"/>
        <v>1</v>
      </c>
      <c r="H13" s="46">
        <f t="shared" si="2"/>
        <v>0</v>
      </c>
      <c r="I13" s="46">
        <f t="shared" si="3"/>
        <v>0</v>
      </c>
      <c r="J13" s="46">
        <f t="shared" si="4"/>
        <v>0.99454545454545451</v>
      </c>
      <c r="K13" s="44">
        <v>0</v>
      </c>
      <c r="L13" s="47">
        <f t="shared" si="5"/>
        <v>0</v>
      </c>
      <c r="M13" s="44">
        <v>5</v>
      </c>
      <c r="N13" s="46">
        <f t="shared" si="6"/>
        <v>5.3475935828877007E-4</v>
      </c>
      <c r="O13" s="44">
        <v>15</v>
      </c>
      <c r="P13" s="46">
        <f t="shared" si="7"/>
        <v>1.6042780748663102E-3</v>
      </c>
      <c r="Q13" s="44">
        <v>15</v>
      </c>
      <c r="R13" s="46">
        <f t="shared" si="8"/>
        <v>1.6042780748663102E-3</v>
      </c>
      <c r="S13" s="48">
        <f t="shared" si="9"/>
        <v>16</v>
      </c>
      <c r="T13" s="46">
        <f t="shared" si="10"/>
        <v>1.7112299465240641E-3</v>
      </c>
    </row>
    <row r="14" spans="1:20" s="52" customFormat="1" ht="10.5">
      <c r="A14" s="50" t="s">
        <v>49</v>
      </c>
      <c r="B14" s="51">
        <f>SUM(B5:B13)</f>
        <v>684900</v>
      </c>
      <c r="C14" s="51">
        <f>SUM(C5:C13)</f>
        <v>678473</v>
      </c>
      <c r="D14" s="51">
        <f>SUM(D5:D13)</f>
        <v>2823</v>
      </c>
      <c r="E14" s="51">
        <f>SUM(E5:E13)</f>
        <v>17</v>
      </c>
      <c r="F14" s="45">
        <f t="shared" si="0"/>
        <v>681313</v>
      </c>
      <c r="G14" s="46">
        <f t="shared" si="1"/>
        <v>0.99583157814396617</v>
      </c>
      <c r="H14" s="46">
        <f t="shared" si="2"/>
        <v>4.1434700350646472E-3</v>
      </c>
      <c r="I14" s="46">
        <f t="shared" si="3"/>
        <v>2.4951820969216791E-5</v>
      </c>
      <c r="J14" s="46">
        <f t="shared" si="4"/>
        <v>0.99476273908599799</v>
      </c>
      <c r="K14" s="51">
        <f>SUM(K5:K13)</f>
        <v>15</v>
      </c>
      <c r="L14" s="47">
        <f t="shared" si="5"/>
        <v>2.1901007446342533E-5</v>
      </c>
      <c r="M14" s="51">
        <f>SUM(M5:M13)</f>
        <v>340</v>
      </c>
      <c r="N14" s="46">
        <f t="shared" si="6"/>
        <v>4.9642283545043068E-4</v>
      </c>
      <c r="O14" s="51">
        <f>SUM(O5:O13)</f>
        <v>2142</v>
      </c>
      <c r="P14" s="46">
        <f t="shared" si="7"/>
        <v>3.1274638633377134E-3</v>
      </c>
      <c r="Q14" s="51">
        <f>SUM(Q5:Q13)</f>
        <v>916</v>
      </c>
      <c r="R14" s="46">
        <f t="shared" si="8"/>
        <v>1.337421521389984E-3</v>
      </c>
      <c r="S14" s="48">
        <f t="shared" si="9"/>
        <v>174</v>
      </c>
      <c r="T14" s="46">
        <f t="shared" si="10"/>
        <v>2.5405168637757336E-4</v>
      </c>
    </row>
    <row r="15" spans="1:20" s="52" customFormat="1" ht="10.5">
      <c r="A15" s="50"/>
      <c r="B15" s="51"/>
      <c r="C15" s="51"/>
      <c r="D15" s="51"/>
      <c r="E15" s="51"/>
      <c r="F15" s="45"/>
      <c r="G15" s="46"/>
      <c r="H15" s="46"/>
      <c r="I15" s="46"/>
      <c r="J15" s="46"/>
      <c r="K15" s="51"/>
      <c r="L15" s="47"/>
      <c r="M15" s="51"/>
      <c r="N15" s="46"/>
      <c r="O15" s="51"/>
      <c r="P15" s="46"/>
      <c r="Q15" s="51"/>
      <c r="R15" s="46"/>
      <c r="S15" s="48"/>
      <c r="T15" s="46"/>
    </row>
    <row r="16" spans="1:20" s="49" customFormat="1" ht="10.5">
      <c r="A16" s="43" t="s">
        <v>68</v>
      </c>
      <c r="B16" s="44">
        <v>472950</v>
      </c>
      <c r="C16" s="45">
        <v>469352</v>
      </c>
      <c r="D16" s="44">
        <v>1944</v>
      </c>
      <c r="E16" s="44">
        <v>3</v>
      </c>
      <c r="F16" s="45">
        <f t="shared" si="0"/>
        <v>471299</v>
      </c>
      <c r="G16" s="46">
        <f t="shared" si="1"/>
        <v>0.99586886456368462</v>
      </c>
      <c r="H16" s="46">
        <f t="shared" si="2"/>
        <v>4.1247700504350743E-3</v>
      </c>
      <c r="I16" s="46">
        <f t="shared" si="3"/>
        <v>6.3653858803010403E-6</v>
      </c>
      <c r="J16" s="46">
        <f t="shared" si="4"/>
        <v>0.99650914472988683</v>
      </c>
      <c r="K16" s="44">
        <v>32</v>
      </c>
      <c r="L16" s="47">
        <f t="shared" si="5"/>
        <v>6.7660429220847869E-5</v>
      </c>
      <c r="M16" s="44">
        <v>34</v>
      </c>
      <c r="N16" s="46">
        <f t="shared" si="6"/>
        <v>7.1889206047150861E-5</v>
      </c>
      <c r="O16" s="44">
        <v>1367</v>
      </c>
      <c r="P16" s="46">
        <f t="shared" si="7"/>
        <v>2.890368960778095E-3</v>
      </c>
      <c r="Q16" s="44">
        <v>206</v>
      </c>
      <c r="R16" s="46">
        <f t="shared" si="8"/>
        <v>4.3556401310920816E-4</v>
      </c>
      <c r="S16" s="48">
        <f t="shared" si="9"/>
        <v>12</v>
      </c>
      <c r="T16" s="46">
        <f t="shared" si="10"/>
        <v>2.5372660957817951E-5</v>
      </c>
    </row>
    <row r="17" spans="1:20" s="49" customFormat="1" ht="10.5">
      <c r="A17" s="43" t="s">
        <v>69</v>
      </c>
      <c r="B17" s="44">
        <v>361600</v>
      </c>
      <c r="C17" s="45">
        <v>361286</v>
      </c>
      <c r="D17" s="44">
        <v>2</v>
      </c>
      <c r="E17" s="44">
        <v>14</v>
      </c>
      <c r="F17" s="45">
        <f t="shared" si="0"/>
        <v>361302</v>
      </c>
      <c r="G17" s="46">
        <f t="shared" si="1"/>
        <v>0.99995571571704556</v>
      </c>
      <c r="H17" s="46">
        <f t="shared" si="2"/>
        <v>5.5355353693032425E-6</v>
      </c>
      <c r="I17" s="46">
        <f t="shared" si="3"/>
        <v>3.8748747585122695E-5</v>
      </c>
      <c r="J17" s="46">
        <f t="shared" si="4"/>
        <v>0.99917588495575216</v>
      </c>
      <c r="K17" s="44">
        <v>0</v>
      </c>
      <c r="L17" s="47">
        <f t="shared" si="5"/>
        <v>0</v>
      </c>
      <c r="M17" s="44">
        <v>1</v>
      </c>
      <c r="N17" s="46">
        <f t="shared" si="6"/>
        <v>2.7654867256637169E-6</v>
      </c>
      <c r="O17" s="44">
        <v>256</v>
      </c>
      <c r="P17" s="46">
        <f t="shared" si="7"/>
        <v>7.0796460176991152E-4</v>
      </c>
      <c r="Q17" s="44">
        <v>5</v>
      </c>
      <c r="R17" s="46">
        <f t="shared" si="8"/>
        <v>1.3827433628318584E-5</v>
      </c>
      <c r="S17" s="48">
        <f t="shared" si="9"/>
        <v>36</v>
      </c>
      <c r="T17" s="46">
        <f t="shared" si="10"/>
        <v>9.9557522123893812E-5</v>
      </c>
    </row>
    <row r="18" spans="1:20" s="53" customFormat="1" ht="10.5">
      <c r="A18" s="50" t="s">
        <v>49</v>
      </c>
      <c r="B18" s="51">
        <f>SUM(B16:B17)</f>
        <v>834550</v>
      </c>
      <c r="C18" s="51">
        <f>SUM(C16:C17)</f>
        <v>830638</v>
      </c>
      <c r="D18" s="51">
        <f>SUM(D16:D17)</f>
        <v>1946</v>
      </c>
      <c r="E18" s="51">
        <f>SUM(E16:E17)</f>
        <v>17</v>
      </c>
      <c r="F18" s="45">
        <f t="shared" si="0"/>
        <v>832601</v>
      </c>
      <c r="G18" s="46">
        <f t="shared" si="1"/>
        <v>0.99764232807791486</v>
      </c>
      <c r="H18" s="46">
        <f t="shared" si="2"/>
        <v>2.3372539787965664E-3</v>
      </c>
      <c r="I18" s="46">
        <f t="shared" si="3"/>
        <v>2.0417943288561988E-5</v>
      </c>
      <c r="J18" s="46">
        <f t="shared" si="4"/>
        <v>0.99766460966988202</v>
      </c>
      <c r="K18" s="51">
        <f>SUM(K16:K17)</f>
        <v>32</v>
      </c>
      <c r="L18" s="47">
        <f t="shared" si="5"/>
        <v>3.8344017734108199E-5</v>
      </c>
      <c r="M18" s="51">
        <f>SUM(M16:M17)</f>
        <v>35</v>
      </c>
      <c r="N18" s="46">
        <f t="shared" si="6"/>
        <v>4.1938769396680844E-5</v>
      </c>
      <c r="O18" s="51">
        <f>SUM(O16:O17)</f>
        <v>1623</v>
      </c>
      <c r="P18" s="46">
        <f t="shared" si="7"/>
        <v>1.9447606494518003E-3</v>
      </c>
      <c r="Q18" s="51">
        <f>SUM(Q16:Q17)</f>
        <v>211</v>
      </c>
      <c r="R18" s="46">
        <f t="shared" si="8"/>
        <v>2.5283086693427594E-4</v>
      </c>
      <c r="S18" s="48">
        <f t="shared" si="9"/>
        <v>48</v>
      </c>
      <c r="T18" s="46">
        <f t="shared" si="10"/>
        <v>5.7516026601162302E-5</v>
      </c>
    </row>
    <row r="19" spans="1:20" s="53" customFormat="1" ht="10.5">
      <c r="A19" s="50"/>
      <c r="B19" s="51"/>
      <c r="C19" s="51"/>
      <c r="D19" s="51"/>
      <c r="E19" s="51"/>
      <c r="F19" s="45"/>
      <c r="G19" s="46"/>
      <c r="H19" s="46"/>
      <c r="I19" s="46"/>
      <c r="J19" s="46"/>
      <c r="K19" s="51"/>
      <c r="L19" s="47"/>
      <c r="M19" s="51"/>
      <c r="N19" s="46"/>
      <c r="O19" s="51"/>
      <c r="P19" s="46"/>
      <c r="Q19" s="51"/>
      <c r="R19" s="46"/>
      <c r="S19" s="48"/>
      <c r="T19" s="46"/>
    </row>
    <row r="20" spans="1:20" s="53" customFormat="1" ht="10.5">
      <c r="A20" s="50" t="s">
        <v>110</v>
      </c>
      <c r="B20" s="51">
        <v>4100</v>
      </c>
      <c r="C20" s="51">
        <v>4059</v>
      </c>
      <c r="D20" s="51">
        <v>0</v>
      </c>
      <c r="E20" s="51">
        <v>0</v>
      </c>
      <c r="F20" s="45">
        <f t="shared" ref="F20:F21" si="11">SUM(C20:E20)</f>
        <v>4059</v>
      </c>
      <c r="G20" s="46">
        <f t="shared" ref="G20:G21" si="12">C20/F20</f>
        <v>1</v>
      </c>
      <c r="H20" s="46">
        <f t="shared" ref="H20:H21" si="13">D20/F20</f>
        <v>0</v>
      </c>
      <c r="I20" s="46">
        <f t="shared" ref="I20:I21" si="14">E20/F20</f>
        <v>0</v>
      </c>
      <c r="J20" s="46">
        <f t="shared" ref="J20:J21" si="15">F20/B20</f>
        <v>0.99</v>
      </c>
      <c r="K20" s="51">
        <v>0</v>
      </c>
      <c r="L20" s="47">
        <f t="shared" si="5"/>
        <v>0</v>
      </c>
      <c r="M20" s="51">
        <v>10</v>
      </c>
      <c r="N20" s="46">
        <f t="shared" si="6"/>
        <v>2.4390243902439024E-3</v>
      </c>
      <c r="O20" s="51">
        <v>15</v>
      </c>
      <c r="P20" s="46">
        <f t="shared" si="7"/>
        <v>3.6585365853658539E-3</v>
      </c>
      <c r="Q20" s="51">
        <v>0</v>
      </c>
      <c r="R20" s="46">
        <f t="shared" si="8"/>
        <v>0</v>
      </c>
      <c r="S20" s="48">
        <f t="shared" si="9"/>
        <v>16</v>
      </c>
      <c r="T20" s="46">
        <f t="shared" si="10"/>
        <v>3.9024390243902439E-3</v>
      </c>
    </row>
    <row r="21" spans="1:20" s="53" customFormat="1" ht="10.5">
      <c r="A21" s="50" t="s">
        <v>111</v>
      </c>
      <c r="B21" s="51">
        <f>SUM(B20)</f>
        <v>4100</v>
      </c>
      <c r="C21" s="51">
        <f>SUM(C20)</f>
        <v>4059</v>
      </c>
      <c r="D21" s="51">
        <f>SUM(D20)</f>
        <v>0</v>
      </c>
      <c r="E21" s="51">
        <f>SUM(E20)</f>
        <v>0</v>
      </c>
      <c r="F21" s="45">
        <f t="shared" si="11"/>
        <v>4059</v>
      </c>
      <c r="G21" s="46">
        <f t="shared" si="12"/>
        <v>1</v>
      </c>
      <c r="H21" s="46">
        <f t="shared" si="13"/>
        <v>0</v>
      </c>
      <c r="I21" s="46">
        <f t="shared" si="14"/>
        <v>0</v>
      </c>
      <c r="J21" s="46">
        <f t="shared" si="15"/>
        <v>0.99</v>
      </c>
      <c r="K21" s="51">
        <f>SUM(K20)</f>
        <v>0</v>
      </c>
      <c r="L21" s="47">
        <f t="shared" si="5"/>
        <v>0</v>
      </c>
      <c r="M21" s="51">
        <f>SUM(M20)</f>
        <v>10</v>
      </c>
      <c r="N21" s="46">
        <f t="shared" si="6"/>
        <v>2.4390243902439024E-3</v>
      </c>
      <c r="O21" s="51">
        <f>SUM(O20)</f>
        <v>15</v>
      </c>
      <c r="P21" s="46">
        <f t="shared" si="7"/>
        <v>3.6585365853658539E-3</v>
      </c>
      <c r="Q21" s="51">
        <f>SUM(Q20)</f>
        <v>0</v>
      </c>
      <c r="R21" s="46">
        <f t="shared" si="8"/>
        <v>0</v>
      </c>
      <c r="S21" s="48">
        <f t="shared" si="9"/>
        <v>16</v>
      </c>
      <c r="T21" s="46">
        <f t="shared" si="10"/>
        <v>3.9024390243902439E-3</v>
      </c>
    </row>
    <row r="22" spans="1:20" s="49" customFormat="1" ht="10.5">
      <c r="A22" s="54"/>
      <c r="B22" s="54"/>
      <c r="C22" s="54"/>
      <c r="D22" s="54"/>
      <c r="E22" s="54"/>
      <c r="F22" s="45"/>
      <c r="G22" s="46"/>
      <c r="H22" s="46"/>
      <c r="I22" s="46"/>
      <c r="J22" s="46"/>
      <c r="K22" s="54"/>
      <c r="L22" s="47"/>
      <c r="M22" s="54"/>
      <c r="N22" s="46"/>
      <c r="O22" s="54"/>
      <c r="P22" s="46"/>
      <c r="Q22" s="54"/>
      <c r="R22" s="46"/>
      <c r="S22" s="48"/>
      <c r="T22" s="46"/>
    </row>
    <row r="23" spans="1:20" s="49" customFormat="1" ht="10.5">
      <c r="A23" s="43" t="s">
        <v>76</v>
      </c>
      <c r="B23" s="44">
        <v>4438</v>
      </c>
      <c r="C23" s="45">
        <v>4334</v>
      </c>
      <c r="D23" s="44">
        <v>0</v>
      </c>
      <c r="E23" s="44">
        <v>0</v>
      </c>
      <c r="F23" s="45">
        <f t="shared" si="0"/>
        <v>4334</v>
      </c>
      <c r="G23" s="46">
        <f t="shared" si="1"/>
        <v>1</v>
      </c>
      <c r="H23" s="46">
        <f t="shared" si="2"/>
        <v>0</v>
      </c>
      <c r="I23" s="46">
        <f t="shared" si="3"/>
        <v>0</v>
      </c>
      <c r="J23" s="46">
        <f t="shared" si="4"/>
        <v>0.9765660207300586</v>
      </c>
      <c r="K23" s="44">
        <v>99</v>
      </c>
      <c r="L23" s="47">
        <f t="shared" si="5"/>
        <v>2.2307345651194233E-2</v>
      </c>
      <c r="M23" s="44">
        <v>3</v>
      </c>
      <c r="N23" s="46">
        <f t="shared" si="6"/>
        <v>6.7598017124831009E-4</v>
      </c>
      <c r="O23" s="44">
        <v>1</v>
      </c>
      <c r="P23" s="46">
        <f t="shared" si="7"/>
        <v>2.2532672374943669E-4</v>
      </c>
      <c r="Q23" s="44">
        <v>0</v>
      </c>
      <c r="R23" s="46">
        <f t="shared" si="8"/>
        <v>0</v>
      </c>
      <c r="S23" s="48">
        <f t="shared" si="9"/>
        <v>1</v>
      </c>
      <c r="T23" s="46">
        <f t="shared" si="10"/>
        <v>2.2532672374943669E-4</v>
      </c>
    </row>
    <row r="24" spans="1:20" s="53" customFormat="1" ht="10.5">
      <c r="A24" s="50" t="s">
        <v>49</v>
      </c>
      <c r="B24" s="51">
        <f>SUM(B23:B23)</f>
        <v>4438</v>
      </c>
      <c r="C24" s="51">
        <f>SUM(C23:C23)</f>
        <v>4334</v>
      </c>
      <c r="D24" s="51">
        <f>SUM(D23:D23)</f>
        <v>0</v>
      </c>
      <c r="E24" s="51">
        <f>SUM(E23:E23)</f>
        <v>0</v>
      </c>
      <c r="F24" s="45">
        <f t="shared" si="0"/>
        <v>4334</v>
      </c>
      <c r="G24" s="46">
        <f t="shared" si="1"/>
        <v>1</v>
      </c>
      <c r="H24" s="46">
        <f t="shared" si="2"/>
        <v>0</v>
      </c>
      <c r="I24" s="46">
        <f t="shared" si="3"/>
        <v>0</v>
      </c>
      <c r="J24" s="46">
        <f t="shared" si="4"/>
        <v>0.9765660207300586</v>
      </c>
      <c r="K24" s="51">
        <f>SUM(K23:K23)</f>
        <v>99</v>
      </c>
      <c r="L24" s="47">
        <f t="shared" si="5"/>
        <v>2.2307345651194233E-2</v>
      </c>
      <c r="M24" s="51">
        <f>SUM(M23:M23)</f>
        <v>3</v>
      </c>
      <c r="N24" s="46">
        <f t="shared" si="6"/>
        <v>6.7598017124831009E-4</v>
      </c>
      <c r="O24" s="51">
        <f>SUM(O23:O23)</f>
        <v>1</v>
      </c>
      <c r="P24" s="46">
        <f t="shared" si="7"/>
        <v>2.2532672374943669E-4</v>
      </c>
      <c r="Q24" s="51">
        <f>SUM(Q23:Q23)</f>
        <v>0</v>
      </c>
      <c r="R24" s="46">
        <f t="shared" si="8"/>
        <v>0</v>
      </c>
      <c r="S24" s="48">
        <f t="shared" si="9"/>
        <v>1</v>
      </c>
      <c r="T24" s="46">
        <f t="shared" si="10"/>
        <v>2.2532672374943669E-4</v>
      </c>
    </row>
    <row r="25" spans="1:20" s="40" customFormat="1" ht="14.25">
      <c r="A25" s="37"/>
      <c r="B25" s="38"/>
      <c r="C25" s="38"/>
      <c r="D25" s="38"/>
      <c r="E25" s="38"/>
      <c r="F25" s="5"/>
      <c r="G25" s="11"/>
      <c r="H25" s="11"/>
      <c r="I25" s="11"/>
      <c r="J25" s="11"/>
      <c r="K25" s="38"/>
      <c r="L25" s="36"/>
      <c r="M25" s="38"/>
      <c r="N25" s="11"/>
      <c r="O25" s="38"/>
      <c r="P25" s="11"/>
      <c r="Q25" s="38"/>
      <c r="R25" s="11"/>
      <c r="S25" s="12"/>
      <c r="T25" s="11"/>
    </row>
    <row r="26" spans="1:20" s="61" customFormat="1" ht="12">
      <c r="A26" s="55" t="s">
        <v>50</v>
      </c>
      <c r="B26" s="56">
        <f>B14+B18+B24+B21</f>
        <v>1527988</v>
      </c>
      <c r="C26" s="56">
        <f>C14+C18+C24+C21</f>
        <v>1517504</v>
      </c>
      <c r="D26" s="56">
        <f>D14+D18+D24+D21</f>
        <v>4769</v>
      </c>
      <c r="E26" s="56">
        <f>E14+E18+E24+E21</f>
        <v>34</v>
      </c>
      <c r="F26" s="57">
        <f t="shared" ref="F26" si="16">SUM(C26:E26)</f>
        <v>1522307</v>
      </c>
      <c r="G26" s="58">
        <f t="shared" ref="G26" si="17">C26/F26</f>
        <v>0.99684492024276317</v>
      </c>
      <c r="H26" s="58">
        <f t="shared" ref="H26" si="18">D26/F26</f>
        <v>3.1327452346997025E-3</v>
      </c>
      <c r="I26" s="58">
        <f t="shared" ref="I26" si="19">E26/F26</f>
        <v>2.2334522537175486E-5</v>
      </c>
      <c r="J26" s="58">
        <f t="shared" ref="J26" si="20">F26/B26</f>
        <v>0.99628203886417954</v>
      </c>
      <c r="K26" s="56">
        <f>K14+K18+K24+K21</f>
        <v>146</v>
      </c>
      <c r="L26" s="59">
        <f t="shared" ref="L26" si="21">K26/B26</f>
        <v>9.5550488616402742E-5</v>
      </c>
      <c r="M26" s="56">
        <f>M14+M18+M24+M21</f>
        <v>388</v>
      </c>
      <c r="N26" s="58">
        <f t="shared" ref="N26" si="22">M26/B26</f>
        <v>2.5392869577509769E-4</v>
      </c>
      <c r="O26" s="56">
        <f>O14+O18+O24+O21</f>
        <v>3781</v>
      </c>
      <c r="P26" s="58">
        <f t="shared" ref="P26" si="23">O26/B26</f>
        <v>2.4744958730042381E-3</v>
      </c>
      <c r="Q26" s="56">
        <f>Q14+Q18+Q24+Q21</f>
        <v>1127</v>
      </c>
      <c r="R26" s="58">
        <f>Q26/B26</f>
        <v>7.3757123747045131E-4</v>
      </c>
      <c r="S26" s="60">
        <f t="shared" ref="S26" si="24">B26-C26-D26-E26-K26-M26-O26-Q26</f>
        <v>239</v>
      </c>
      <c r="T26" s="58">
        <f>S26/B26</f>
        <v>1.5641484095424833E-4</v>
      </c>
    </row>
    <row r="27" spans="1:20" ht="14.25">
      <c r="G27" s="42"/>
      <c r="H27" s="42"/>
      <c r="I27" s="42"/>
      <c r="J27" s="42"/>
    </row>
    <row r="28" spans="1:20" ht="14.25">
      <c r="G28" s="42"/>
      <c r="H28" s="42"/>
      <c r="I28" s="42"/>
      <c r="J28" s="42"/>
    </row>
    <row r="33" spans="2:19">
      <c r="B33" s="28" t="s">
        <v>51</v>
      </c>
      <c r="C33" s="28" t="s">
        <v>52</v>
      </c>
      <c r="I33" s="28" t="s">
        <v>53</v>
      </c>
      <c r="J33" s="28" t="s">
        <v>54</v>
      </c>
      <c r="Q33" s="28" t="s">
        <v>55</v>
      </c>
      <c r="R33" s="69">
        <v>43373</v>
      </c>
      <c r="S33" s="69"/>
    </row>
  </sheetData>
  <mergeCells count="3">
    <mergeCell ref="A1:T1"/>
    <mergeCell ref="A3:A4"/>
    <mergeCell ref="R33:S3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copies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5"/>
  <sheetViews>
    <sheetView zoomScale="70" zoomScaleNormal="70" workbookViewId="0">
      <selection sqref="A1:XFD1048576"/>
    </sheetView>
  </sheetViews>
  <sheetFormatPr defaultColWidth="18.375" defaultRowHeight="13.5"/>
  <cols>
    <col min="1" max="1" width="18.375" style="28"/>
    <col min="2" max="6" width="11.25" style="28" customWidth="1"/>
    <col min="7" max="10" width="10.5" style="28" customWidth="1"/>
    <col min="11" max="11" width="9.875" style="28" customWidth="1"/>
    <col min="12" max="12" width="8.375" style="28" customWidth="1"/>
    <col min="13" max="13" width="9.875" style="28" customWidth="1"/>
    <col min="14" max="14" width="8.375" style="28" customWidth="1"/>
    <col min="15" max="15" width="9.875" style="28" customWidth="1"/>
    <col min="16" max="16" width="8.375" style="28" customWidth="1"/>
    <col min="17" max="17" width="9.875" style="28" customWidth="1"/>
    <col min="18" max="18" width="8.375" style="28" customWidth="1"/>
    <col min="19" max="19" width="9.875" style="28" customWidth="1"/>
    <col min="20" max="20" width="8.37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28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customFormat="1" ht="14.25">
      <c r="A5" s="13" t="s">
        <v>58</v>
      </c>
      <c r="B5" s="10">
        <v>9400</v>
      </c>
      <c r="C5" s="5">
        <v>8400</v>
      </c>
      <c r="D5" s="10">
        <v>964</v>
      </c>
      <c r="E5" s="10">
        <v>0</v>
      </c>
      <c r="F5" s="5">
        <f t="shared" ref="F5:F22" si="0">SUM(C5:E5)</f>
        <v>9364</v>
      </c>
      <c r="G5" s="11">
        <f t="shared" ref="G5:G26" si="1">C5/F5</f>
        <v>0.89705254164886805</v>
      </c>
      <c r="H5" s="11">
        <f t="shared" ref="H5:H26" si="2">D5/F5</f>
        <v>0.10294745835113199</v>
      </c>
      <c r="I5" s="11">
        <f t="shared" ref="I5:I26" si="3">E5/F5</f>
        <v>0</v>
      </c>
      <c r="J5" s="11">
        <f t="shared" ref="J5:J26" si="4">F5/B5</f>
        <v>0.99617021276595741</v>
      </c>
      <c r="K5" s="10">
        <v>0</v>
      </c>
      <c r="L5" s="36">
        <f t="shared" ref="L5:L26" si="5">K5/B5</f>
        <v>0</v>
      </c>
      <c r="M5" s="10">
        <v>3</v>
      </c>
      <c r="N5" s="11">
        <f t="shared" ref="N5:N26" si="6">M5/B5</f>
        <v>3.1914893617021275E-4</v>
      </c>
      <c r="O5" s="10">
        <v>8</v>
      </c>
      <c r="P5" s="11">
        <f t="shared" ref="P5:P26" si="7">O5/B5</f>
        <v>8.5106382978723403E-4</v>
      </c>
      <c r="Q5" s="10">
        <v>25</v>
      </c>
      <c r="R5" s="11">
        <f t="shared" ref="R5:R26" si="8">Q5/B5</f>
        <v>2.6595744680851063E-3</v>
      </c>
      <c r="S5" s="12">
        <f t="shared" ref="S5:S22" si="9">B5-C5-D5-E5-K5-M5-O5-Q5</f>
        <v>0</v>
      </c>
      <c r="T5" s="11">
        <f t="shared" ref="T5:T26" si="10">S5/B5</f>
        <v>0</v>
      </c>
    </row>
    <row r="6" spans="1:20" customFormat="1" ht="14.25">
      <c r="A6" s="13" t="s">
        <v>56</v>
      </c>
      <c r="B6" s="10">
        <v>22400</v>
      </c>
      <c r="C6" s="5">
        <v>22245</v>
      </c>
      <c r="D6" s="10">
        <v>39</v>
      </c>
      <c r="E6" s="10">
        <v>0</v>
      </c>
      <c r="F6" s="5">
        <f t="shared" si="0"/>
        <v>22284</v>
      </c>
      <c r="G6" s="11">
        <f t="shared" si="1"/>
        <v>0.99824986537425953</v>
      </c>
      <c r="H6" s="11">
        <f t="shared" si="2"/>
        <v>1.7501346257404416E-3</v>
      </c>
      <c r="I6" s="11">
        <f t="shared" si="3"/>
        <v>0</v>
      </c>
      <c r="J6" s="11">
        <f t="shared" si="4"/>
        <v>0.99482142857142852</v>
      </c>
      <c r="K6" s="10">
        <v>0</v>
      </c>
      <c r="L6" s="36">
        <f t="shared" si="5"/>
        <v>0</v>
      </c>
      <c r="M6" s="10">
        <v>14</v>
      </c>
      <c r="N6" s="11">
        <f t="shared" si="6"/>
        <v>6.2500000000000001E-4</v>
      </c>
      <c r="O6" s="10">
        <v>23</v>
      </c>
      <c r="P6" s="11">
        <f t="shared" si="7"/>
        <v>1.0267857142857142E-3</v>
      </c>
      <c r="Q6" s="10">
        <v>75</v>
      </c>
      <c r="R6" s="11">
        <f t="shared" si="8"/>
        <v>3.3482142857142855E-3</v>
      </c>
      <c r="S6" s="12">
        <f t="shared" si="9"/>
        <v>4</v>
      </c>
      <c r="T6" s="11">
        <f t="shared" si="10"/>
        <v>1.7857142857142857E-4</v>
      </c>
    </row>
    <row r="7" spans="1:20" customFormat="1" ht="14.25">
      <c r="A7" s="13" t="s">
        <v>57</v>
      </c>
      <c r="B7" s="10">
        <v>123100</v>
      </c>
      <c r="C7" s="5">
        <v>122651</v>
      </c>
      <c r="D7" s="10">
        <v>10</v>
      </c>
      <c r="E7" s="10">
        <v>1</v>
      </c>
      <c r="F7" s="5">
        <f t="shared" si="0"/>
        <v>122662</v>
      </c>
      <c r="G7" s="11">
        <f t="shared" si="1"/>
        <v>0.99991032267531921</v>
      </c>
      <c r="H7" s="11">
        <f t="shared" si="2"/>
        <v>8.1524840618936589E-5</v>
      </c>
      <c r="I7" s="11">
        <f t="shared" si="3"/>
        <v>8.1524840618936595E-6</v>
      </c>
      <c r="J7" s="11">
        <f t="shared" si="4"/>
        <v>0.9964419171405362</v>
      </c>
      <c r="K7" s="10">
        <v>0</v>
      </c>
      <c r="L7" s="36">
        <f t="shared" si="5"/>
        <v>0</v>
      </c>
      <c r="M7" s="10">
        <v>42</v>
      </c>
      <c r="N7" s="11">
        <f t="shared" si="6"/>
        <v>3.411860276198213E-4</v>
      </c>
      <c r="O7" s="10">
        <v>136</v>
      </c>
      <c r="P7" s="11">
        <f t="shared" si="7"/>
        <v>1.1047928513403737E-3</v>
      </c>
      <c r="Q7" s="10">
        <v>235</v>
      </c>
      <c r="R7" s="11">
        <f t="shared" si="8"/>
        <v>1.9090170593013809E-3</v>
      </c>
      <c r="S7" s="12">
        <f t="shared" si="9"/>
        <v>25</v>
      </c>
      <c r="T7" s="11">
        <f t="shared" si="10"/>
        <v>2.0308692120227456E-4</v>
      </c>
    </row>
    <row r="8" spans="1:20" customFormat="1" ht="14.25">
      <c r="A8" s="13" t="s">
        <v>59</v>
      </c>
      <c r="B8" s="10">
        <v>66650</v>
      </c>
      <c r="C8" s="5">
        <v>66265</v>
      </c>
      <c r="D8" s="10">
        <v>27</v>
      </c>
      <c r="E8" s="10">
        <v>0</v>
      </c>
      <c r="F8" s="5">
        <f t="shared" si="0"/>
        <v>66292</v>
      </c>
      <c r="G8" s="11">
        <f t="shared" si="1"/>
        <v>0.99959271103602243</v>
      </c>
      <c r="H8" s="11">
        <f t="shared" si="2"/>
        <v>4.0728896397755388E-4</v>
      </c>
      <c r="I8" s="11">
        <f t="shared" si="3"/>
        <v>0</v>
      </c>
      <c r="J8" s="11">
        <f t="shared" si="4"/>
        <v>0.99462865716429105</v>
      </c>
      <c r="K8" s="10">
        <v>0</v>
      </c>
      <c r="L8" s="36">
        <f t="shared" si="5"/>
        <v>0</v>
      </c>
      <c r="M8" s="10">
        <v>43</v>
      </c>
      <c r="N8" s="11">
        <f t="shared" si="6"/>
        <v>6.4516129032258064E-4</v>
      </c>
      <c r="O8" s="10">
        <v>81</v>
      </c>
      <c r="P8" s="11">
        <f t="shared" si="7"/>
        <v>1.2153038259564892E-3</v>
      </c>
      <c r="Q8" s="10">
        <v>220</v>
      </c>
      <c r="R8" s="11">
        <f t="shared" si="8"/>
        <v>3.3008252063015755E-3</v>
      </c>
      <c r="S8" s="12">
        <f t="shared" si="9"/>
        <v>14</v>
      </c>
      <c r="T8" s="11">
        <f t="shared" si="10"/>
        <v>2.1005251312828207E-4</v>
      </c>
    </row>
    <row r="9" spans="1:20" customFormat="1" ht="14.25">
      <c r="A9" s="13" t="s">
        <v>60</v>
      </c>
      <c r="B9" s="10">
        <v>264350</v>
      </c>
      <c r="C9" s="5">
        <v>263345</v>
      </c>
      <c r="D9" s="10">
        <v>0</v>
      </c>
      <c r="E9" s="10">
        <v>0</v>
      </c>
      <c r="F9" s="5">
        <f t="shared" si="0"/>
        <v>263345</v>
      </c>
      <c r="G9" s="11">
        <f t="shared" si="1"/>
        <v>1</v>
      </c>
      <c r="H9" s="11">
        <f t="shared" si="2"/>
        <v>0</v>
      </c>
      <c r="I9" s="11">
        <f t="shared" si="3"/>
        <v>0</v>
      </c>
      <c r="J9" s="11">
        <f t="shared" si="4"/>
        <v>0.99619822205409492</v>
      </c>
      <c r="K9" s="10">
        <v>7</v>
      </c>
      <c r="L9" s="36">
        <f t="shared" si="5"/>
        <v>2.6480045394363535E-5</v>
      </c>
      <c r="M9" s="10">
        <v>154</v>
      </c>
      <c r="N9" s="11">
        <f t="shared" si="6"/>
        <v>5.8256099867599778E-4</v>
      </c>
      <c r="O9" s="10">
        <v>364</v>
      </c>
      <c r="P9" s="11">
        <f t="shared" si="7"/>
        <v>1.3769623605069036E-3</v>
      </c>
      <c r="Q9" s="10">
        <v>345</v>
      </c>
      <c r="R9" s="11">
        <f t="shared" si="8"/>
        <v>1.3050879515793456E-3</v>
      </c>
      <c r="S9" s="12">
        <f t="shared" si="9"/>
        <v>135</v>
      </c>
      <c r="T9" s="11">
        <f t="shared" si="10"/>
        <v>5.1068658974843953E-4</v>
      </c>
    </row>
    <row r="10" spans="1:20" customFormat="1" ht="14.25">
      <c r="A10" s="13" t="s">
        <v>61</v>
      </c>
      <c r="B10" s="10">
        <v>246200</v>
      </c>
      <c r="C10" s="5">
        <v>245110</v>
      </c>
      <c r="D10" s="10">
        <v>0</v>
      </c>
      <c r="E10" s="10">
        <v>0</v>
      </c>
      <c r="F10" s="5">
        <f t="shared" si="0"/>
        <v>245110</v>
      </c>
      <c r="G10" s="11">
        <f t="shared" si="1"/>
        <v>1</v>
      </c>
      <c r="H10" s="11">
        <f t="shared" si="2"/>
        <v>0</v>
      </c>
      <c r="I10" s="11">
        <f t="shared" si="3"/>
        <v>0</v>
      </c>
      <c r="J10" s="11">
        <f t="shared" si="4"/>
        <v>0.99557270511779039</v>
      </c>
      <c r="K10" s="10">
        <v>7</v>
      </c>
      <c r="L10" s="36">
        <f t="shared" si="5"/>
        <v>2.8432168968318441E-5</v>
      </c>
      <c r="M10" s="10">
        <v>146</v>
      </c>
      <c r="N10" s="11">
        <f t="shared" si="6"/>
        <v>5.9301380991064179E-4</v>
      </c>
      <c r="O10" s="10">
        <v>331</v>
      </c>
      <c r="P10" s="11">
        <f t="shared" si="7"/>
        <v>1.3444354183590576E-3</v>
      </c>
      <c r="Q10" s="10">
        <v>425</v>
      </c>
      <c r="R10" s="11">
        <f t="shared" si="8"/>
        <v>1.7262388302193338E-3</v>
      </c>
      <c r="S10" s="12">
        <f t="shared" si="9"/>
        <v>181</v>
      </c>
      <c r="T10" s="11">
        <f t="shared" si="10"/>
        <v>7.3517465475223399E-4</v>
      </c>
    </row>
    <row r="11" spans="1:20" customFormat="1" ht="14.25">
      <c r="A11" s="13" t="s">
        <v>62</v>
      </c>
      <c r="B11" s="10">
        <v>3850</v>
      </c>
      <c r="C11" s="5">
        <v>3843</v>
      </c>
      <c r="D11" s="10">
        <v>0</v>
      </c>
      <c r="E11" s="10">
        <v>0</v>
      </c>
      <c r="F11" s="5">
        <f t="shared" si="0"/>
        <v>3843</v>
      </c>
      <c r="G11" s="11">
        <f t="shared" si="1"/>
        <v>1</v>
      </c>
      <c r="H11" s="11">
        <f t="shared" si="2"/>
        <v>0</v>
      </c>
      <c r="I11" s="11">
        <f t="shared" si="3"/>
        <v>0</v>
      </c>
      <c r="J11" s="11">
        <f t="shared" si="4"/>
        <v>0.99818181818181817</v>
      </c>
      <c r="K11" s="10">
        <v>0</v>
      </c>
      <c r="L11" s="36">
        <f t="shared" si="5"/>
        <v>0</v>
      </c>
      <c r="M11" s="10">
        <v>4</v>
      </c>
      <c r="N11" s="11">
        <f t="shared" si="6"/>
        <v>1.038961038961039E-3</v>
      </c>
      <c r="O11" s="10">
        <v>0</v>
      </c>
      <c r="P11" s="11">
        <f t="shared" si="7"/>
        <v>0</v>
      </c>
      <c r="Q11" s="10">
        <v>3</v>
      </c>
      <c r="R11" s="11">
        <f t="shared" si="8"/>
        <v>7.7922077922077922E-4</v>
      </c>
      <c r="S11" s="12">
        <f t="shared" si="9"/>
        <v>0</v>
      </c>
      <c r="T11" s="11">
        <f t="shared" si="10"/>
        <v>0</v>
      </c>
    </row>
    <row r="12" spans="1:20" customFormat="1" ht="14.25">
      <c r="A12" s="13" t="s">
        <v>63</v>
      </c>
      <c r="B12" s="10">
        <v>290300</v>
      </c>
      <c r="C12" s="5">
        <v>289302</v>
      </c>
      <c r="D12" s="10">
        <v>53</v>
      </c>
      <c r="E12" s="10">
        <v>0</v>
      </c>
      <c r="F12" s="5">
        <f t="shared" si="0"/>
        <v>289355</v>
      </c>
      <c r="G12" s="11">
        <f t="shared" si="1"/>
        <v>0.99981683399284615</v>
      </c>
      <c r="H12" s="11">
        <f t="shared" si="2"/>
        <v>1.8316600715384218E-4</v>
      </c>
      <c r="I12" s="11">
        <f t="shared" si="3"/>
        <v>0</v>
      </c>
      <c r="J12" s="11">
        <f t="shared" si="4"/>
        <v>0.99674474681364111</v>
      </c>
      <c r="K12" s="10">
        <v>0</v>
      </c>
      <c r="L12" s="36">
        <f t="shared" si="5"/>
        <v>0</v>
      </c>
      <c r="M12" s="10">
        <v>106</v>
      </c>
      <c r="N12" s="11">
        <f t="shared" si="6"/>
        <v>3.6513951085084394E-4</v>
      </c>
      <c r="O12" s="10">
        <v>264</v>
      </c>
      <c r="P12" s="11">
        <f t="shared" si="7"/>
        <v>9.0940406476059245E-4</v>
      </c>
      <c r="Q12" s="10">
        <v>250</v>
      </c>
      <c r="R12" s="11">
        <f t="shared" si="8"/>
        <v>8.6117809162934895E-4</v>
      </c>
      <c r="S12" s="12">
        <f t="shared" si="9"/>
        <v>325</v>
      </c>
      <c r="T12" s="11">
        <f t="shared" si="10"/>
        <v>1.1195315191181536E-3</v>
      </c>
    </row>
    <row r="13" spans="1:20" customFormat="1" ht="14.25">
      <c r="A13" s="13" t="s">
        <v>64</v>
      </c>
      <c r="B13" s="10">
        <v>11700</v>
      </c>
      <c r="C13" s="5">
        <v>11660</v>
      </c>
      <c r="D13" s="10">
        <v>0</v>
      </c>
      <c r="E13" s="10">
        <v>0</v>
      </c>
      <c r="F13" s="5">
        <f t="shared" si="0"/>
        <v>11660</v>
      </c>
      <c r="G13" s="11">
        <f t="shared" si="1"/>
        <v>1</v>
      </c>
      <c r="H13" s="11">
        <f t="shared" si="2"/>
        <v>0</v>
      </c>
      <c r="I13" s="11">
        <f t="shared" si="3"/>
        <v>0</v>
      </c>
      <c r="J13" s="11">
        <f t="shared" si="4"/>
        <v>0.99658119658119659</v>
      </c>
      <c r="K13" s="10">
        <v>0</v>
      </c>
      <c r="L13" s="36">
        <f t="shared" si="5"/>
        <v>0</v>
      </c>
      <c r="M13" s="10">
        <v>1</v>
      </c>
      <c r="N13" s="11">
        <f t="shared" si="6"/>
        <v>8.547008547008547E-5</v>
      </c>
      <c r="O13" s="10">
        <v>9</v>
      </c>
      <c r="P13" s="11">
        <f t="shared" si="7"/>
        <v>7.6923076923076923E-4</v>
      </c>
      <c r="Q13" s="10">
        <v>30</v>
      </c>
      <c r="R13" s="11">
        <f t="shared" si="8"/>
        <v>2.5641025641025641E-3</v>
      </c>
      <c r="S13" s="12">
        <f t="shared" si="9"/>
        <v>0</v>
      </c>
      <c r="T13" s="11">
        <f t="shared" si="10"/>
        <v>0</v>
      </c>
    </row>
    <row r="14" spans="1:20" customFormat="1" ht="14.25">
      <c r="A14" s="13" t="s">
        <v>65</v>
      </c>
      <c r="B14" s="10">
        <v>23950</v>
      </c>
      <c r="C14" s="5">
        <v>23856</v>
      </c>
      <c r="D14" s="10">
        <v>0</v>
      </c>
      <c r="E14" s="10">
        <v>0</v>
      </c>
      <c r="F14" s="5">
        <f t="shared" si="0"/>
        <v>23856</v>
      </c>
      <c r="G14" s="11">
        <f t="shared" si="1"/>
        <v>1</v>
      </c>
      <c r="H14" s="11">
        <f t="shared" si="2"/>
        <v>0</v>
      </c>
      <c r="I14" s="11">
        <f t="shared" si="3"/>
        <v>0</v>
      </c>
      <c r="J14" s="11">
        <f t="shared" si="4"/>
        <v>0.99607515657620038</v>
      </c>
      <c r="K14" s="10">
        <v>0</v>
      </c>
      <c r="L14" s="36">
        <f t="shared" si="5"/>
        <v>0</v>
      </c>
      <c r="M14" s="10">
        <v>15</v>
      </c>
      <c r="N14" s="11">
        <f t="shared" si="6"/>
        <v>6.2630480167014612E-4</v>
      </c>
      <c r="O14" s="10">
        <v>31</v>
      </c>
      <c r="P14" s="11">
        <f t="shared" si="7"/>
        <v>1.2943632567849687E-3</v>
      </c>
      <c r="Q14" s="10">
        <v>40</v>
      </c>
      <c r="R14" s="11">
        <f t="shared" si="8"/>
        <v>1.6701461377870565E-3</v>
      </c>
      <c r="S14" s="12">
        <f t="shared" si="9"/>
        <v>8</v>
      </c>
      <c r="T14" s="11">
        <f t="shared" si="10"/>
        <v>3.3402922755741129E-4</v>
      </c>
    </row>
    <row r="15" spans="1:20" customFormat="1" ht="14.25">
      <c r="A15" s="13" t="s">
        <v>66</v>
      </c>
      <c r="B15" s="10">
        <v>7750</v>
      </c>
      <c r="C15" s="5">
        <v>7730</v>
      </c>
      <c r="D15" s="10">
        <v>0</v>
      </c>
      <c r="E15" s="10">
        <v>0</v>
      </c>
      <c r="F15" s="5">
        <f t="shared" si="0"/>
        <v>7730</v>
      </c>
      <c r="G15" s="11">
        <f t="shared" si="1"/>
        <v>1</v>
      </c>
      <c r="H15" s="11">
        <f t="shared" si="2"/>
        <v>0</v>
      </c>
      <c r="I15" s="11">
        <f t="shared" si="3"/>
        <v>0</v>
      </c>
      <c r="J15" s="11">
        <f t="shared" si="4"/>
        <v>0.99741935483870969</v>
      </c>
      <c r="K15" s="10">
        <v>0</v>
      </c>
      <c r="L15" s="36">
        <f t="shared" si="5"/>
        <v>0</v>
      </c>
      <c r="M15" s="10">
        <v>3</v>
      </c>
      <c r="N15" s="11">
        <f t="shared" si="6"/>
        <v>3.8709677419354838E-4</v>
      </c>
      <c r="O15" s="10">
        <v>5</v>
      </c>
      <c r="P15" s="11">
        <f t="shared" si="7"/>
        <v>6.4516129032258064E-4</v>
      </c>
      <c r="Q15" s="10">
        <v>12</v>
      </c>
      <c r="R15" s="11">
        <f t="shared" si="8"/>
        <v>1.5483870967741935E-3</v>
      </c>
      <c r="S15" s="12">
        <f t="shared" si="9"/>
        <v>0</v>
      </c>
      <c r="T15" s="11">
        <f t="shared" si="10"/>
        <v>0</v>
      </c>
    </row>
    <row r="16" spans="1:20" customFormat="1" ht="14.25">
      <c r="A16" s="13" t="s">
        <v>72</v>
      </c>
      <c r="B16" s="10">
        <v>14000</v>
      </c>
      <c r="C16" s="5">
        <v>13970</v>
      </c>
      <c r="D16" s="10">
        <v>0</v>
      </c>
      <c r="E16" s="10">
        <v>0</v>
      </c>
      <c r="F16" s="5">
        <f t="shared" si="0"/>
        <v>13970</v>
      </c>
      <c r="G16" s="11">
        <f t="shared" si="1"/>
        <v>1</v>
      </c>
      <c r="H16" s="11">
        <f t="shared" si="2"/>
        <v>0</v>
      </c>
      <c r="I16" s="11">
        <f t="shared" si="3"/>
        <v>0</v>
      </c>
      <c r="J16" s="11">
        <f t="shared" si="4"/>
        <v>0.99785714285714289</v>
      </c>
      <c r="K16" s="10">
        <v>0</v>
      </c>
      <c r="L16" s="36">
        <f t="shared" si="5"/>
        <v>0</v>
      </c>
      <c r="M16" s="10">
        <v>0</v>
      </c>
      <c r="N16" s="11">
        <f t="shared" si="6"/>
        <v>0</v>
      </c>
      <c r="O16" s="10">
        <v>0</v>
      </c>
      <c r="P16" s="11">
        <f t="shared" si="7"/>
        <v>0</v>
      </c>
      <c r="Q16" s="10">
        <v>30</v>
      </c>
      <c r="R16" s="11">
        <f t="shared" si="8"/>
        <v>2.142857142857143E-3</v>
      </c>
      <c r="S16" s="12">
        <f t="shared" si="9"/>
        <v>0</v>
      </c>
      <c r="T16" s="11">
        <f t="shared" si="10"/>
        <v>0</v>
      </c>
    </row>
    <row r="17" spans="1:20" s="39" customFormat="1" ht="14.25">
      <c r="A17" s="37" t="s">
        <v>49</v>
      </c>
      <c r="B17" s="38">
        <f>SUM(B5:B16)</f>
        <v>1083650</v>
      </c>
      <c r="C17" s="38">
        <f>SUM(C5:C16)</f>
        <v>1078377</v>
      </c>
      <c r="D17" s="38">
        <f>SUM(D5:D16)</f>
        <v>1093</v>
      </c>
      <c r="E17" s="38">
        <f>SUM(E5:E16)</f>
        <v>1</v>
      </c>
      <c r="F17" s="5">
        <f t="shared" si="0"/>
        <v>1079471</v>
      </c>
      <c r="G17" s="11">
        <f t="shared" si="1"/>
        <v>0.99898654062962322</v>
      </c>
      <c r="H17" s="11">
        <f t="shared" si="2"/>
        <v>1.0125329906963689E-3</v>
      </c>
      <c r="I17" s="11">
        <f t="shared" si="3"/>
        <v>9.2637968041753782E-7</v>
      </c>
      <c r="J17" s="11">
        <f t="shared" si="4"/>
        <v>0.99614358879712084</v>
      </c>
      <c r="K17" s="38">
        <f>SUM(K5:K16)</f>
        <v>14</v>
      </c>
      <c r="L17" s="36">
        <f t="shared" si="5"/>
        <v>1.2919300512157984E-5</v>
      </c>
      <c r="M17" s="38">
        <f>SUM(M5:M16)</f>
        <v>531</v>
      </c>
      <c r="N17" s="11">
        <f t="shared" si="6"/>
        <v>4.9001061228256355E-4</v>
      </c>
      <c r="O17" s="38">
        <f>SUM(O5:O16)</f>
        <v>1252</v>
      </c>
      <c r="P17" s="11">
        <f t="shared" si="7"/>
        <v>1.1553545886586998E-3</v>
      </c>
      <c r="Q17" s="38">
        <f>SUM(Q5:Q16)</f>
        <v>1690</v>
      </c>
      <c r="R17" s="11">
        <f t="shared" si="8"/>
        <v>1.5595441332533566E-3</v>
      </c>
      <c r="S17" s="12">
        <f t="shared" si="9"/>
        <v>692</v>
      </c>
      <c r="T17" s="11">
        <f t="shared" si="10"/>
        <v>6.3858256817238041E-4</v>
      </c>
    </row>
    <row r="18" spans="1:20" s="39" customFormat="1" ht="14.25">
      <c r="A18" s="37"/>
      <c r="B18" s="38"/>
      <c r="C18" s="38"/>
      <c r="D18" s="38"/>
      <c r="E18" s="38"/>
      <c r="F18" s="5"/>
      <c r="G18" s="11"/>
      <c r="H18" s="11"/>
      <c r="I18" s="11"/>
      <c r="J18" s="11"/>
      <c r="K18" s="38"/>
      <c r="L18" s="36"/>
      <c r="M18" s="38"/>
      <c r="N18" s="11"/>
      <c r="O18" s="38"/>
      <c r="P18" s="11"/>
      <c r="Q18" s="38"/>
      <c r="R18" s="11"/>
      <c r="S18" s="12"/>
      <c r="T18" s="11"/>
    </row>
    <row r="19" spans="1:20" customFormat="1" ht="14.25">
      <c r="A19" s="13" t="s">
        <v>67</v>
      </c>
      <c r="B19" s="10">
        <v>1450</v>
      </c>
      <c r="C19" s="5">
        <v>1435</v>
      </c>
      <c r="D19" s="10">
        <v>0</v>
      </c>
      <c r="E19" s="10">
        <v>0</v>
      </c>
      <c r="F19" s="5">
        <f t="shared" si="0"/>
        <v>1435</v>
      </c>
      <c r="G19" s="11">
        <f t="shared" si="1"/>
        <v>1</v>
      </c>
      <c r="H19" s="11">
        <f t="shared" si="2"/>
        <v>0</v>
      </c>
      <c r="I19" s="11">
        <f t="shared" si="3"/>
        <v>0</v>
      </c>
      <c r="J19" s="11">
        <f t="shared" si="4"/>
        <v>0.98965517241379308</v>
      </c>
      <c r="K19" s="10">
        <v>0</v>
      </c>
      <c r="L19" s="36">
        <f t="shared" si="5"/>
        <v>0</v>
      </c>
      <c r="M19" s="10">
        <v>0</v>
      </c>
      <c r="N19" s="11">
        <f t="shared" si="6"/>
        <v>0</v>
      </c>
      <c r="O19" s="10">
        <v>5</v>
      </c>
      <c r="P19" s="11">
        <f t="shared" si="7"/>
        <v>3.4482758620689655E-3</v>
      </c>
      <c r="Q19" s="10">
        <v>5</v>
      </c>
      <c r="R19" s="11">
        <f t="shared" si="8"/>
        <v>3.4482758620689655E-3</v>
      </c>
      <c r="S19" s="12">
        <f t="shared" si="9"/>
        <v>5</v>
      </c>
      <c r="T19" s="11">
        <f t="shared" si="10"/>
        <v>3.4482758620689655E-3</v>
      </c>
    </row>
    <row r="20" spans="1:20" customFormat="1" ht="14.25">
      <c r="A20" s="13" t="s">
        <v>68</v>
      </c>
      <c r="B20" s="10">
        <v>444850</v>
      </c>
      <c r="C20" s="5">
        <v>443422</v>
      </c>
      <c r="D20" s="10">
        <v>162</v>
      </c>
      <c r="E20" s="10">
        <v>0</v>
      </c>
      <c r="F20" s="5">
        <f t="shared" si="0"/>
        <v>443584</v>
      </c>
      <c r="G20" s="11">
        <f t="shared" si="1"/>
        <v>0.99963479295916891</v>
      </c>
      <c r="H20" s="11">
        <f t="shared" si="2"/>
        <v>3.6520704083104893E-4</v>
      </c>
      <c r="I20" s="11">
        <f t="shared" si="3"/>
        <v>0</v>
      </c>
      <c r="J20" s="11">
        <f t="shared" si="4"/>
        <v>0.99715409688659096</v>
      </c>
      <c r="K20" s="10">
        <v>0</v>
      </c>
      <c r="L20" s="36">
        <f t="shared" si="5"/>
        <v>0</v>
      </c>
      <c r="M20" s="10">
        <v>6</v>
      </c>
      <c r="N20" s="11">
        <f t="shared" si="6"/>
        <v>1.3487692480611442E-5</v>
      </c>
      <c r="O20" s="10">
        <v>301</v>
      </c>
      <c r="P20" s="11">
        <f t="shared" si="7"/>
        <v>6.7663257277734068E-4</v>
      </c>
      <c r="Q20" s="10">
        <v>565</v>
      </c>
      <c r="R20" s="11">
        <f t="shared" si="8"/>
        <v>1.2700910419242441E-3</v>
      </c>
      <c r="S20" s="12">
        <f t="shared" si="9"/>
        <v>394</v>
      </c>
      <c r="T20" s="11">
        <f t="shared" si="10"/>
        <v>8.8569180622681803E-4</v>
      </c>
    </row>
    <row r="21" spans="1:20" customFormat="1" ht="14.25">
      <c r="A21" s="13" t="s">
        <v>69</v>
      </c>
      <c r="B21" s="10">
        <v>512400</v>
      </c>
      <c r="C21" s="5">
        <v>511117</v>
      </c>
      <c r="D21" s="10">
        <v>252</v>
      </c>
      <c r="E21" s="10">
        <v>10</v>
      </c>
      <c r="F21" s="5">
        <f t="shared" si="0"/>
        <v>511379</v>
      </c>
      <c r="G21" s="11">
        <f t="shared" si="1"/>
        <v>0.99948765983742005</v>
      </c>
      <c r="H21" s="11">
        <f t="shared" si="2"/>
        <v>4.9278519454259951E-4</v>
      </c>
      <c r="I21" s="11">
        <f t="shared" si="3"/>
        <v>1.9554968037404742E-5</v>
      </c>
      <c r="J21" s="11">
        <f t="shared" si="4"/>
        <v>0.99800741608118659</v>
      </c>
      <c r="K21" s="10">
        <v>0</v>
      </c>
      <c r="L21" s="36">
        <f t="shared" si="5"/>
        <v>0</v>
      </c>
      <c r="M21" s="10">
        <v>8</v>
      </c>
      <c r="N21" s="11">
        <f t="shared" si="6"/>
        <v>1.56128024980484E-5</v>
      </c>
      <c r="O21" s="10">
        <v>412</v>
      </c>
      <c r="P21" s="11">
        <f t="shared" si="7"/>
        <v>8.0405932864949258E-4</v>
      </c>
      <c r="Q21" s="10">
        <v>420</v>
      </c>
      <c r="R21" s="11">
        <f t="shared" si="8"/>
        <v>8.1967213114754098E-4</v>
      </c>
      <c r="S21" s="12">
        <f t="shared" si="9"/>
        <v>181</v>
      </c>
      <c r="T21" s="11">
        <f t="shared" si="10"/>
        <v>3.5323965651834504E-4</v>
      </c>
    </row>
    <row r="22" spans="1:20" customFormat="1" ht="14.25">
      <c r="A22" s="13" t="s">
        <v>70</v>
      </c>
      <c r="B22" s="10">
        <v>13550</v>
      </c>
      <c r="C22" s="5">
        <v>13550</v>
      </c>
      <c r="D22" s="10">
        <v>0</v>
      </c>
      <c r="E22" s="10">
        <v>0</v>
      </c>
      <c r="F22" s="5">
        <f t="shared" si="0"/>
        <v>13550</v>
      </c>
      <c r="G22" s="11">
        <f t="shared" si="1"/>
        <v>1</v>
      </c>
      <c r="H22" s="11">
        <f t="shared" si="2"/>
        <v>0</v>
      </c>
      <c r="I22" s="11">
        <f t="shared" si="3"/>
        <v>0</v>
      </c>
      <c r="J22" s="11">
        <f t="shared" si="4"/>
        <v>1</v>
      </c>
      <c r="K22" s="10">
        <v>0</v>
      </c>
      <c r="L22" s="36">
        <f t="shared" si="5"/>
        <v>0</v>
      </c>
      <c r="M22" s="10">
        <v>0</v>
      </c>
      <c r="N22" s="11">
        <f t="shared" si="6"/>
        <v>0</v>
      </c>
      <c r="O22" s="10">
        <v>0</v>
      </c>
      <c r="P22" s="11">
        <f t="shared" si="7"/>
        <v>0</v>
      </c>
      <c r="Q22" s="10">
        <v>0</v>
      </c>
      <c r="R22" s="11">
        <f t="shared" si="8"/>
        <v>0</v>
      </c>
      <c r="S22" s="12">
        <f t="shared" si="9"/>
        <v>0</v>
      </c>
      <c r="T22" s="11">
        <f t="shared" si="10"/>
        <v>0</v>
      </c>
    </row>
    <row r="23" spans="1:20" s="40" customFormat="1" ht="14.25">
      <c r="A23" s="37" t="s">
        <v>49</v>
      </c>
      <c r="B23" s="38">
        <f>SUM(B19:B22)</f>
        <v>972250</v>
      </c>
      <c r="C23" s="38">
        <f>SUM(C19:C22)</f>
        <v>969524</v>
      </c>
      <c r="D23" s="38">
        <f>SUM(D19:D22)</f>
        <v>414</v>
      </c>
      <c r="E23" s="38">
        <f>SUM(E19:E22)</f>
        <v>10</v>
      </c>
      <c r="F23" s="5">
        <f t="shared" ref="F23:F28" si="11">SUM(C23:E23)</f>
        <v>969948</v>
      </c>
      <c r="G23" s="11">
        <f t="shared" si="1"/>
        <v>0.9995628631637985</v>
      </c>
      <c r="H23" s="11">
        <f t="shared" si="2"/>
        <v>4.2682700515903944E-4</v>
      </c>
      <c r="I23" s="11">
        <f t="shared" si="3"/>
        <v>1.0309831042488876E-5</v>
      </c>
      <c r="J23" s="11">
        <f t="shared" si="4"/>
        <v>0.99763229622010796</v>
      </c>
      <c r="K23" s="38">
        <f>SUM(K19:K22)</f>
        <v>0</v>
      </c>
      <c r="L23" s="36">
        <f t="shared" si="5"/>
        <v>0</v>
      </c>
      <c r="M23" s="38">
        <f>SUM(M19:M22)</f>
        <v>14</v>
      </c>
      <c r="N23" s="11">
        <f t="shared" si="6"/>
        <v>1.4399588583183337E-5</v>
      </c>
      <c r="O23" s="38">
        <f>SUM(O19:O22)</f>
        <v>718</v>
      </c>
      <c r="P23" s="11">
        <f t="shared" si="7"/>
        <v>7.3849318590897398E-4</v>
      </c>
      <c r="Q23" s="38">
        <f>SUM(Q19:Q22)</f>
        <v>990</v>
      </c>
      <c r="R23" s="11">
        <f t="shared" si="8"/>
        <v>1.0182566212393932E-3</v>
      </c>
      <c r="S23" s="12">
        <f t="shared" ref="S23:S28" si="12">B23-C23-D23-E23-K23-M23-O23-Q23</f>
        <v>580</v>
      </c>
      <c r="T23" s="11">
        <f t="shared" si="10"/>
        <v>5.9655438416045259E-4</v>
      </c>
    </row>
    <row r="24" spans="1:20" s="40" customFormat="1" ht="14.25">
      <c r="A24" s="37"/>
      <c r="B24" s="38"/>
      <c r="C24" s="34"/>
      <c r="D24" s="38"/>
      <c r="E24" s="38"/>
      <c r="F24" s="5"/>
      <c r="G24" s="11"/>
      <c r="H24" s="11"/>
      <c r="I24" s="11"/>
      <c r="J24" s="11"/>
      <c r="K24" s="38"/>
      <c r="L24" s="36"/>
      <c r="M24" s="38"/>
      <c r="N24" s="11"/>
      <c r="O24" s="38"/>
      <c r="P24" s="11"/>
      <c r="Q24" s="38"/>
      <c r="R24" s="11"/>
      <c r="S24" s="12"/>
      <c r="T24" s="11"/>
    </row>
    <row r="25" spans="1:20" customFormat="1" ht="14.25">
      <c r="A25" s="13" t="s">
        <v>71</v>
      </c>
      <c r="B25" s="10">
        <v>20150</v>
      </c>
      <c r="C25" s="5">
        <v>20076</v>
      </c>
      <c r="D25" s="10">
        <v>0</v>
      </c>
      <c r="E25" s="10">
        <v>0</v>
      </c>
      <c r="F25" s="5">
        <f t="shared" si="11"/>
        <v>20076</v>
      </c>
      <c r="G25" s="11">
        <f t="shared" si="1"/>
        <v>1</v>
      </c>
      <c r="H25" s="11">
        <f t="shared" si="2"/>
        <v>0</v>
      </c>
      <c r="I25" s="11">
        <f t="shared" si="3"/>
        <v>0</v>
      </c>
      <c r="J25" s="11">
        <f t="shared" si="4"/>
        <v>0.99632754342431762</v>
      </c>
      <c r="K25" s="10">
        <v>4</v>
      </c>
      <c r="L25" s="36">
        <f t="shared" si="5"/>
        <v>1.9851116625310174E-4</v>
      </c>
      <c r="M25" s="10">
        <v>30</v>
      </c>
      <c r="N25" s="11">
        <f t="shared" si="6"/>
        <v>1.488833746898263E-3</v>
      </c>
      <c r="O25" s="10">
        <v>40</v>
      </c>
      <c r="P25" s="11">
        <f t="shared" si="7"/>
        <v>1.9851116625310174E-3</v>
      </c>
      <c r="Q25" s="10">
        <v>0</v>
      </c>
      <c r="R25" s="11">
        <f t="shared" si="8"/>
        <v>0</v>
      </c>
      <c r="S25" s="12">
        <f t="shared" si="12"/>
        <v>0</v>
      </c>
      <c r="T25" s="11">
        <f t="shared" si="10"/>
        <v>0</v>
      </c>
    </row>
    <row r="26" spans="1:20" s="40" customFormat="1" ht="14.25">
      <c r="A26" s="37" t="s">
        <v>49</v>
      </c>
      <c r="B26" s="38">
        <f>SUM(B25:B25)</f>
        <v>20150</v>
      </c>
      <c r="C26" s="38">
        <f>SUM(C25:C25)</f>
        <v>20076</v>
      </c>
      <c r="D26" s="38">
        <f>SUM(D25:D25)</f>
        <v>0</v>
      </c>
      <c r="E26" s="38">
        <f>SUM(E25:E25)</f>
        <v>0</v>
      </c>
      <c r="F26" s="5">
        <f t="shared" si="11"/>
        <v>20076</v>
      </c>
      <c r="G26" s="11">
        <f t="shared" si="1"/>
        <v>1</v>
      </c>
      <c r="H26" s="11">
        <f t="shared" si="2"/>
        <v>0</v>
      </c>
      <c r="I26" s="11">
        <f t="shared" si="3"/>
        <v>0</v>
      </c>
      <c r="J26" s="11">
        <f t="shared" si="4"/>
        <v>0.99632754342431762</v>
      </c>
      <c r="K26" s="38">
        <f>SUM(K25:K25)</f>
        <v>4</v>
      </c>
      <c r="L26" s="36">
        <f t="shared" si="5"/>
        <v>1.9851116625310174E-4</v>
      </c>
      <c r="M26" s="38">
        <f>SUM(M25:M25)</f>
        <v>30</v>
      </c>
      <c r="N26" s="11">
        <f t="shared" si="6"/>
        <v>1.488833746898263E-3</v>
      </c>
      <c r="O26" s="38">
        <f>SUM(O25:O25)</f>
        <v>40</v>
      </c>
      <c r="P26" s="11">
        <f t="shared" si="7"/>
        <v>1.9851116625310174E-3</v>
      </c>
      <c r="Q26" s="38">
        <f>SUM(Q25:Q25)</f>
        <v>0</v>
      </c>
      <c r="R26" s="11">
        <f t="shared" si="8"/>
        <v>0</v>
      </c>
      <c r="S26" s="12">
        <f t="shared" si="12"/>
        <v>0</v>
      </c>
      <c r="T26" s="11">
        <f t="shared" si="10"/>
        <v>0</v>
      </c>
    </row>
    <row r="27" spans="1:20" s="40" customFormat="1" ht="14.25">
      <c r="A27" s="37"/>
      <c r="B27" s="38"/>
      <c r="C27" s="38"/>
      <c r="D27" s="38"/>
      <c r="E27" s="38"/>
      <c r="F27" s="5"/>
      <c r="G27" s="11"/>
      <c r="H27" s="11"/>
      <c r="I27" s="11"/>
      <c r="J27" s="11"/>
      <c r="K27" s="38"/>
      <c r="L27" s="36"/>
      <c r="M27" s="38"/>
      <c r="N27" s="11"/>
      <c r="O27" s="38"/>
      <c r="P27" s="11"/>
      <c r="Q27" s="38"/>
      <c r="R27" s="11"/>
      <c r="S27" s="12"/>
      <c r="T27" s="11"/>
    </row>
    <row r="28" spans="1:20" ht="14.25">
      <c r="A28" s="41" t="s">
        <v>50</v>
      </c>
      <c r="B28" s="33">
        <f>B17+B23+B26</f>
        <v>2076050</v>
      </c>
      <c r="C28" s="33">
        <f>C17+C23+C26</f>
        <v>2067977</v>
      </c>
      <c r="D28" s="33">
        <f>D17+D23+D26</f>
        <v>1507</v>
      </c>
      <c r="E28" s="33">
        <f>E17+E23+E26</f>
        <v>11</v>
      </c>
      <c r="F28" s="5">
        <f t="shared" si="11"/>
        <v>2069495</v>
      </c>
      <c r="G28" s="11">
        <f t="shared" ref="G28" si="13">C28/F28</f>
        <v>0.99926648771801818</v>
      </c>
      <c r="H28" s="11">
        <f t="shared" ref="H28" si="14">D28/F28</f>
        <v>7.2819697559066345E-4</v>
      </c>
      <c r="I28" s="11">
        <f t="shared" ref="I28" si="15">E28/F28</f>
        <v>5.3153063911727259E-6</v>
      </c>
      <c r="J28" s="11">
        <f t="shared" ref="J28" si="16">F28/B28</f>
        <v>0.99684256159533735</v>
      </c>
      <c r="K28" s="33">
        <f>K17+K23+K26</f>
        <v>18</v>
      </c>
      <c r="L28" s="36">
        <f t="shared" ref="L28" si="17">K28/B28</f>
        <v>8.6703114086847615E-6</v>
      </c>
      <c r="M28" s="33">
        <f>M17+M23+M26</f>
        <v>575</v>
      </c>
      <c r="N28" s="11">
        <f t="shared" ref="N28" si="18">M28/B28</f>
        <v>2.7696828111076324E-4</v>
      </c>
      <c r="O28" s="33">
        <f>O17+O23+O26</f>
        <v>2010</v>
      </c>
      <c r="P28" s="11">
        <f t="shared" ref="P28" si="19">O28/B28</f>
        <v>9.6818477396979838E-4</v>
      </c>
      <c r="Q28" s="33">
        <f>Q17+Q23+Q26</f>
        <v>2680</v>
      </c>
      <c r="R28" s="11">
        <f>Q28/B28</f>
        <v>1.2909130319597312E-3</v>
      </c>
      <c r="S28" s="12">
        <f t="shared" si="12"/>
        <v>1272</v>
      </c>
      <c r="T28" s="11">
        <f>S28/B28</f>
        <v>6.1270200621372313E-4</v>
      </c>
    </row>
    <row r="29" spans="1:20" ht="14.25">
      <c r="G29" s="42"/>
      <c r="H29" s="42"/>
      <c r="I29" s="42"/>
      <c r="J29" s="42"/>
    </row>
    <row r="30" spans="1:20" ht="14.25">
      <c r="G30" s="42"/>
      <c r="H30" s="42"/>
      <c r="I30" s="42"/>
      <c r="J30" s="42"/>
    </row>
    <row r="35" spans="2:19">
      <c r="B35" s="28" t="s">
        <v>51</v>
      </c>
      <c r="C35" s="28" t="s">
        <v>52</v>
      </c>
      <c r="I35" s="28" t="s">
        <v>53</v>
      </c>
      <c r="J35" s="28" t="s">
        <v>54</v>
      </c>
      <c r="Q35" s="28" t="s">
        <v>55</v>
      </c>
      <c r="R35" s="69">
        <v>43130</v>
      </c>
      <c r="S35" s="69"/>
    </row>
  </sheetData>
  <mergeCells count="3">
    <mergeCell ref="R35:S35"/>
    <mergeCell ref="A1:T1"/>
    <mergeCell ref="A3:A4"/>
  </mergeCells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78"/>
  <sheetViews>
    <sheetView topLeftCell="A85" workbookViewId="0">
      <selection activeCell="A104" activeCellId="1" sqref="A105:XFD105 A104:XFD104"/>
    </sheetView>
  </sheetViews>
  <sheetFormatPr defaultRowHeight="13.5"/>
  <cols>
    <col min="1" max="1" width="16.375" customWidth="1"/>
    <col min="23" max="23" width="6" customWidth="1"/>
    <col min="24" max="24" width="17.125" customWidth="1"/>
  </cols>
  <sheetData>
    <row r="1" spans="1:20" ht="25.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25">
      <c r="A2" s="1" t="s">
        <v>73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</row>
    <row r="3" spans="1:20" ht="14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16</v>
      </c>
      <c r="G3" s="4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6"/>
      <c r="M3" s="4" t="s">
        <v>12</v>
      </c>
      <c r="N3" s="4"/>
      <c r="O3" s="7" t="s">
        <v>13</v>
      </c>
      <c r="P3" s="7"/>
      <c r="Q3" s="4" t="s">
        <v>14</v>
      </c>
      <c r="R3" s="4"/>
      <c r="S3" s="4" t="s">
        <v>15</v>
      </c>
      <c r="T3" s="4"/>
    </row>
    <row r="4" spans="1:20" ht="14.25">
      <c r="A4" s="4"/>
      <c r="B4" s="5" t="s">
        <v>17</v>
      </c>
      <c r="C4" s="8" t="s">
        <v>18</v>
      </c>
      <c r="D4" s="8" t="s">
        <v>18</v>
      </c>
      <c r="E4" s="8" t="s">
        <v>18</v>
      </c>
      <c r="F4" s="8" t="s">
        <v>18</v>
      </c>
      <c r="G4" s="8" t="s">
        <v>19</v>
      </c>
      <c r="H4" s="8" t="s">
        <v>19</v>
      </c>
      <c r="I4" s="8" t="s">
        <v>19</v>
      </c>
      <c r="J4" s="8" t="s">
        <v>19</v>
      </c>
      <c r="K4" s="9" t="s">
        <v>18</v>
      </c>
      <c r="L4" s="3" t="s">
        <v>20</v>
      </c>
      <c r="M4" s="5" t="s">
        <v>18</v>
      </c>
      <c r="N4" s="3" t="s">
        <v>20</v>
      </c>
      <c r="O4" s="5" t="s">
        <v>18</v>
      </c>
      <c r="P4" s="3" t="s">
        <v>20</v>
      </c>
      <c r="Q4" s="5" t="s">
        <v>18</v>
      </c>
      <c r="R4" s="5" t="s">
        <v>21</v>
      </c>
      <c r="S4" s="5" t="s">
        <v>18</v>
      </c>
      <c r="T4" s="5" t="s">
        <v>22</v>
      </c>
    </row>
    <row r="5" spans="1:20" ht="14.25">
      <c r="A5" s="13" t="s">
        <v>58</v>
      </c>
      <c r="B5" s="10">
        <f>SUM(B6:T6)</f>
        <v>21100</v>
      </c>
      <c r="C5" s="5">
        <f>SUM(B7:T7)</f>
        <v>18882</v>
      </c>
      <c r="D5" s="10">
        <f>SUM(B8:T8)</f>
        <v>1915</v>
      </c>
      <c r="E5" s="10">
        <f>SUM(B9:T9)</f>
        <v>33</v>
      </c>
      <c r="F5" s="5">
        <f>SUM(C5:E5)</f>
        <v>20830</v>
      </c>
      <c r="G5" s="11">
        <f>C5/F5</f>
        <v>0.90648103696591453</v>
      </c>
      <c r="H5" s="11">
        <f>D5/F5</f>
        <v>9.193470955352856E-2</v>
      </c>
      <c r="I5" s="11">
        <f>E5/F5</f>
        <v>1.5842534805568891E-3</v>
      </c>
      <c r="J5" s="11">
        <f>F5/B5</f>
        <v>0.98720379146919435</v>
      </c>
      <c r="K5" s="10">
        <f>SUM(B10:T10)</f>
        <v>0</v>
      </c>
      <c r="L5" s="11">
        <f>K5/B5</f>
        <v>0</v>
      </c>
      <c r="M5" s="10">
        <f>SUM(B11:T11)</f>
        <v>88</v>
      </c>
      <c r="N5" s="11">
        <f>M5/B5</f>
        <v>4.170616113744076E-3</v>
      </c>
      <c r="O5" s="10">
        <f>SUM(B12:T12)</f>
        <v>32</v>
      </c>
      <c r="P5" s="11">
        <f>O5/B5</f>
        <v>1.5165876777251184E-3</v>
      </c>
      <c r="Q5" s="10">
        <f>SUM(B13:T13)</f>
        <v>150</v>
      </c>
      <c r="R5" s="11">
        <f>Q5/B5</f>
        <v>7.1090047393364926E-3</v>
      </c>
      <c r="S5" s="12">
        <f>SUM(B14:T14)</f>
        <v>0</v>
      </c>
      <c r="T5" s="11">
        <f>S5/B5</f>
        <v>0</v>
      </c>
    </row>
    <row r="6" spans="1:20" ht="14.25">
      <c r="A6" s="14" t="s">
        <v>23</v>
      </c>
      <c r="B6" s="15">
        <v>21100</v>
      </c>
      <c r="C6" s="15">
        <v>0</v>
      </c>
      <c r="D6" s="15"/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>
      <c r="A7" s="14" t="s">
        <v>24</v>
      </c>
      <c r="B7" s="15">
        <v>18882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4.25">
      <c r="A8" s="16" t="s">
        <v>25</v>
      </c>
      <c r="B8" s="17">
        <v>1915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>
      <c r="A9" s="18" t="s">
        <v>26</v>
      </c>
      <c r="B9" s="19">
        <v>33</v>
      </c>
      <c r="C9" s="19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4.25">
      <c r="A10" s="20" t="s">
        <v>11</v>
      </c>
      <c r="B10" s="21">
        <v>0</v>
      </c>
      <c r="C10" s="21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4.25">
      <c r="A11" s="22" t="s">
        <v>12</v>
      </c>
      <c r="B11" s="21">
        <v>88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4.25">
      <c r="A12" s="23" t="s">
        <v>13</v>
      </c>
      <c r="B12" s="24">
        <v>32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4.25">
      <c r="A13" s="25" t="s">
        <v>14</v>
      </c>
      <c r="B13" s="26">
        <v>150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A14" s="27" t="s">
        <v>15</v>
      </c>
      <c r="B14" s="3">
        <f t="shared" ref="B14:T14" si="0">B6-B7-B8-B9-B10-B11-B12-B13</f>
        <v>0</v>
      </c>
      <c r="C14" s="3">
        <f t="shared" si="0"/>
        <v>0</v>
      </c>
      <c r="D14" s="3">
        <f t="shared" si="0"/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  <c r="P14" s="3">
        <f t="shared" si="0"/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</row>
    <row r="16" spans="1:20" ht="14.25">
      <c r="A16" s="13" t="s">
        <v>60</v>
      </c>
      <c r="B16" s="10">
        <f>SUM(B17:T17)</f>
        <v>44900</v>
      </c>
      <c r="C16" s="5">
        <f>SUM(B18:T18)</f>
        <v>44553</v>
      </c>
      <c r="D16" s="10">
        <f>SUM(B19:T19)</f>
        <v>0</v>
      </c>
      <c r="E16" s="10">
        <f>SUM(B20:T20)</f>
        <v>0</v>
      </c>
      <c r="F16" s="5">
        <f>SUM(C16:E16)</f>
        <v>44553</v>
      </c>
      <c r="G16" s="11">
        <f>C16/F16</f>
        <v>1</v>
      </c>
      <c r="H16" s="11">
        <f>D16/F16</f>
        <v>0</v>
      </c>
      <c r="I16" s="11">
        <f>E16/F16</f>
        <v>0</v>
      </c>
      <c r="J16" s="11">
        <f>F16/B16</f>
        <v>0.99227171492204902</v>
      </c>
      <c r="K16" s="10">
        <f>SUM(B21:T21)</f>
        <v>0</v>
      </c>
      <c r="L16" s="11">
        <f>K16/B16</f>
        <v>0</v>
      </c>
      <c r="M16" s="10">
        <f>SUM(B22:T22)</f>
        <v>10</v>
      </c>
      <c r="N16" s="11">
        <f>M16/B16</f>
        <v>2.2271714922048998E-4</v>
      </c>
      <c r="O16" s="10">
        <f>SUM(B23:T23)</f>
        <v>54</v>
      </c>
      <c r="P16" s="11">
        <f>O16/B16</f>
        <v>1.2026726057906458E-3</v>
      </c>
      <c r="Q16" s="10">
        <f>SUM(B24:T24)</f>
        <v>205</v>
      </c>
      <c r="R16" s="11">
        <f>Q16/B16</f>
        <v>4.5657015590200448E-3</v>
      </c>
      <c r="S16" s="12">
        <f>SUM(B25:T25)</f>
        <v>78</v>
      </c>
      <c r="T16" s="11">
        <f>S16/B16</f>
        <v>1.7371937639198219E-3</v>
      </c>
    </row>
    <row r="17" spans="1:20" ht="14.25">
      <c r="A17" s="14" t="s">
        <v>23</v>
      </c>
      <c r="B17" s="15">
        <v>44900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4.25">
      <c r="A18" s="14" t="s">
        <v>24</v>
      </c>
      <c r="B18" s="15">
        <v>44553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4.25">
      <c r="A19" s="16" t="s">
        <v>25</v>
      </c>
      <c r="B19" s="17">
        <v>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4.25">
      <c r="A20" s="18" t="s">
        <v>26</v>
      </c>
      <c r="B20" s="19"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4.25">
      <c r="A21" s="20" t="s">
        <v>11</v>
      </c>
      <c r="B21" s="21"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>
      <c r="A22" s="22" t="s">
        <v>12</v>
      </c>
      <c r="B22" s="21">
        <v>10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>
      <c r="A23" s="23" t="s">
        <v>13</v>
      </c>
      <c r="B23" s="24">
        <v>54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4.25">
      <c r="A24" s="25" t="s">
        <v>14</v>
      </c>
      <c r="B24" s="26">
        <v>205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7" t="s">
        <v>15</v>
      </c>
      <c r="B25" s="3">
        <f t="shared" ref="B25:T25" si="1">B17-B18-B19-B20-B21-B22-B23-B24</f>
        <v>78</v>
      </c>
      <c r="C25" s="3">
        <f t="shared" si="1"/>
        <v>0</v>
      </c>
      <c r="D25" s="3">
        <f t="shared" si="1"/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</row>
    <row r="27" spans="1:20" ht="14.25">
      <c r="A27" s="13" t="s">
        <v>74</v>
      </c>
      <c r="B27" s="10">
        <f>SUM(B28:T28)</f>
        <v>199300</v>
      </c>
      <c r="C27" s="5">
        <f>SUM(B29:T29)</f>
        <v>198565</v>
      </c>
      <c r="D27" s="10">
        <f>SUM(B30:T30)</f>
        <v>0</v>
      </c>
      <c r="E27" s="10">
        <f>SUM(B31:T31)</f>
        <v>0</v>
      </c>
      <c r="F27" s="5">
        <f>SUM(C27:E27)</f>
        <v>198565</v>
      </c>
      <c r="G27" s="11">
        <f>C27/F27</f>
        <v>1</v>
      </c>
      <c r="H27" s="11">
        <f>D27/F27</f>
        <v>0</v>
      </c>
      <c r="I27" s="11">
        <f>E27/F27</f>
        <v>0</v>
      </c>
      <c r="J27" s="11">
        <f>F27/B27</f>
        <v>0.996312092323131</v>
      </c>
      <c r="K27" s="10">
        <f>SUM(B32:T32)</f>
        <v>0</v>
      </c>
      <c r="L27" s="11">
        <f>K27/B27</f>
        <v>0</v>
      </c>
      <c r="M27" s="10">
        <f>SUM(B33:T33)</f>
        <v>186</v>
      </c>
      <c r="N27" s="11">
        <f>M27/B27</f>
        <v>9.332664325137983E-4</v>
      </c>
      <c r="O27" s="10">
        <f>SUM(B34:T34)</f>
        <v>357</v>
      </c>
      <c r="P27" s="11">
        <f>O27/B27</f>
        <v>1.7912694430506774E-3</v>
      </c>
      <c r="Q27" s="10">
        <f>SUM(B35:T35)</f>
        <v>0</v>
      </c>
      <c r="R27" s="11">
        <f>Q27/B27</f>
        <v>0</v>
      </c>
      <c r="S27" s="12">
        <f>SUM(B36:T36)</f>
        <v>192</v>
      </c>
      <c r="T27" s="11">
        <f>S27/B27</f>
        <v>9.6337180130456597E-4</v>
      </c>
    </row>
    <row r="28" spans="1:20" ht="14.25">
      <c r="A28" s="14" t="s">
        <v>23</v>
      </c>
      <c r="B28" s="15">
        <v>199300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4.25">
      <c r="A29" s="14" t="s">
        <v>24</v>
      </c>
      <c r="B29" s="15">
        <v>198565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4.25">
      <c r="A30" s="16" t="s">
        <v>25</v>
      </c>
      <c r="B30" s="17">
        <v>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4.25">
      <c r="A31" s="18" t="s">
        <v>26</v>
      </c>
      <c r="B31" s="19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4.25">
      <c r="A32" s="20" t="s">
        <v>11</v>
      </c>
      <c r="B32" s="21"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>
      <c r="A33" s="22" t="s">
        <v>12</v>
      </c>
      <c r="B33" s="21">
        <v>186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>
      <c r="A34" s="23" t="s">
        <v>13</v>
      </c>
      <c r="B34" s="24">
        <v>357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4.25">
      <c r="A35" s="25" t="s">
        <v>14</v>
      </c>
      <c r="B35" s="26">
        <v>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7" t="s">
        <v>15</v>
      </c>
      <c r="B36" s="3">
        <f t="shared" ref="B36:T36" si="2">B28-B29-B30-B31-B32-B33-B34-B35</f>
        <v>192</v>
      </c>
      <c r="C36" s="3">
        <f t="shared" si="2"/>
        <v>0</v>
      </c>
      <c r="D36" s="3">
        <f t="shared" si="2"/>
        <v>0</v>
      </c>
      <c r="E36" s="3">
        <f t="shared" si="2"/>
        <v>0</v>
      </c>
      <c r="F36" s="3">
        <f t="shared" si="2"/>
        <v>0</v>
      </c>
      <c r="G36" s="3">
        <f t="shared" si="2"/>
        <v>0</v>
      </c>
      <c r="H36" s="3">
        <f t="shared" si="2"/>
        <v>0</v>
      </c>
      <c r="I36" s="3">
        <f t="shared" si="2"/>
        <v>0</v>
      </c>
      <c r="J36" s="3">
        <f t="shared" si="2"/>
        <v>0</v>
      </c>
      <c r="K36" s="3">
        <f t="shared" si="2"/>
        <v>0</v>
      </c>
      <c r="L36" s="3">
        <f t="shared" si="2"/>
        <v>0</v>
      </c>
      <c r="M36" s="3">
        <f t="shared" si="2"/>
        <v>0</v>
      </c>
      <c r="N36" s="3">
        <f t="shared" si="2"/>
        <v>0</v>
      </c>
      <c r="O36" s="3">
        <f t="shared" si="2"/>
        <v>0</v>
      </c>
      <c r="P36" s="3">
        <f t="shared" si="2"/>
        <v>0</v>
      </c>
      <c r="Q36" s="3">
        <f t="shared" si="2"/>
        <v>0</v>
      </c>
      <c r="R36" s="3">
        <f t="shared" si="2"/>
        <v>0</v>
      </c>
      <c r="S36" s="3">
        <f t="shared" si="2"/>
        <v>0</v>
      </c>
      <c r="T36" s="3">
        <f t="shared" si="2"/>
        <v>0</v>
      </c>
    </row>
    <row r="38" spans="1:20" ht="14.25">
      <c r="A38" s="13" t="s">
        <v>61</v>
      </c>
      <c r="B38" s="10">
        <f>SUM(B39:T39)</f>
        <v>181400</v>
      </c>
      <c r="C38" s="5">
        <f>SUM(B40:T40)</f>
        <v>180775</v>
      </c>
      <c r="D38" s="10">
        <f>SUM(B41:T41)</f>
        <v>0</v>
      </c>
      <c r="E38" s="10">
        <f>SUM(B42:T42)</f>
        <v>0</v>
      </c>
      <c r="F38" s="5">
        <f>SUM(C38:E38)</f>
        <v>180775</v>
      </c>
      <c r="G38" s="11">
        <f>C38/F38</f>
        <v>1</v>
      </c>
      <c r="H38" s="11">
        <f>D38/F38</f>
        <v>0</v>
      </c>
      <c r="I38" s="11">
        <f>E38/F38</f>
        <v>0</v>
      </c>
      <c r="J38" s="11">
        <f>F38/B38</f>
        <v>0.99655457552370452</v>
      </c>
      <c r="K38" s="10">
        <f>SUM(B43:T43)</f>
        <v>18</v>
      </c>
      <c r="L38" s="11">
        <f>K38/B38</f>
        <v>9.9228224917309813E-5</v>
      </c>
      <c r="M38" s="10">
        <f>SUM(B44:T44)</f>
        <v>156</v>
      </c>
      <c r="N38" s="11">
        <f>M38/B38</f>
        <v>8.5997794928335174E-4</v>
      </c>
      <c r="O38" s="10">
        <f>SUM(B45:T45)</f>
        <v>254</v>
      </c>
      <c r="P38" s="11">
        <f>O38/B38</f>
        <v>1.4002205071664828E-3</v>
      </c>
      <c r="Q38" s="10">
        <f>SUM(B46:T46)</f>
        <v>0</v>
      </c>
      <c r="R38" s="11">
        <f>Q38/B38</f>
        <v>0</v>
      </c>
      <c r="S38" s="12">
        <f>SUM(B47:T47)</f>
        <v>197</v>
      </c>
      <c r="T38" s="11">
        <f>S38/B38</f>
        <v>1.0859977949283352E-3</v>
      </c>
    </row>
    <row r="39" spans="1:20" ht="14.25">
      <c r="A39" s="14" t="s">
        <v>23</v>
      </c>
      <c r="B39" s="15">
        <v>181400</v>
      </c>
      <c r="C39" s="15"/>
      <c r="D39" s="15"/>
      <c r="E39" s="15"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4.25">
      <c r="A40" s="14" t="s">
        <v>24</v>
      </c>
      <c r="B40" s="15">
        <v>180775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4.25">
      <c r="A41" s="16" t="s">
        <v>25</v>
      </c>
      <c r="B41" s="17">
        <v>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4.25">
      <c r="A42" s="18" t="s">
        <v>26</v>
      </c>
      <c r="B42" s="19"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4.25">
      <c r="A43" s="20" t="s">
        <v>11</v>
      </c>
      <c r="B43" s="21">
        <v>18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>
      <c r="A44" s="22" t="s">
        <v>12</v>
      </c>
      <c r="B44" s="21">
        <v>156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4.25">
      <c r="A45" s="23" t="s">
        <v>13</v>
      </c>
      <c r="B45" s="24">
        <v>254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4.25">
      <c r="A46" s="25" t="s">
        <v>14</v>
      </c>
      <c r="B46" s="26">
        <v>0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7" t="s">
        <v>15</v>
      </c>
      <c r="B47" s="3">
        <f t="shared" ref="B47:T47" si="3">B39-B40-B41-B42-B43-B44-B45-B46</f>
        <v>197</v>
      </c>
      <c r="C47" s="3">
        <f t="shared" si="3"/>
        <v>0</v>
      </c>
      <c r="D47" s="3">
        <f t="shared" si="3"/>
        <v>0</v>
      </c>
      <c r="E47" s="3">
        <f t="shared" si="3"/>
        <v>0</v>
      </c>
      <c r="F47" s="3">
        <f t="shared" si="3"/>
        <v>0</v>
      </c>
      <c r="G47" s="3">
        <f t="shared" si="3"/>
        <v>0</v>
      </c>
      <c r="H47" s="3">
        <f t="shared" si="3"/>
        <v>0</v>
      </c>
      <c r="I47" s="3">
        <f t="shared" si="3"/>
        <v>0</v>
      </c>
      <c r="J47" s="3">
        <f t="shared" si="3"/>
        <v>0</v>
      </c>
      <c r="K47" s="3">
        <f t="shared" si="3"/>
        <v>0</v>
      </c>
      <c r="L47" s="3">
        <f t="shared" si="3"/>
        <v>0</v>
      </c>
      <c r="M47" s="3">
        <f t="shared" si="3"/>
        <v>0</v>
      </c>
      <c r="N47" s="3">
        <f t="shared" si="3"/>
        <v>0</v>
      </c>
      <c r="O47" s="3">
        <f t="shared" si="3"/>
        <v>0</v>
      </c>
      <c r="P47" s="3">
        <f t="shared" si="3"/>
        <v>0</v>
      </c>
      <c r="Q47" s="3">
        <f t="shared" si="3"/>
        <v>0</v>
      </c>
      <c r="R47" s="3">
        <f t="shared" si="3"/>
        <v>0</v>
      </c>
      <c r="S47" s="3">
        <f t="shared" si="3"/>
        <v>0</v>
      </c>
      <c r="T47" s="3">
        <f t="shared" si="3"/>
        <v>0</v>
      </c>
    </row>
    <row r="49" spans="1:20" ht="14.25">
      <c r="A49" s="13" t="s">
        <v>63</v>
      </c>
      <c r="B49" s="10">
        <f>SUM(B50:T50)</f>
        <v>183500</v>
      </c>
      <c r="C49" s="5">
        <f>SUM(B51:T51)</f>
        <v>182955</v>
      </c>
      <c r="D49" s="10">
        <f>SUM(B52:T52)</f>
        <v>91</v>
      </c>
      <c r="E49" s="10">
        <f>SUM(B53:T53)</f>
        <v>0</v>
      </c>
      <c r="F49" s="5">
        <f>SUM(C49:E49)</f>
        <v>183046</v>
      </c>
      <c r="G49" s="11">
        <f>C49/F49</f>
        <v>0.99950285720529264</v>
      </c>
      <c r="H49" s="11">
        <f>D49/F49</f>
        <v>4.9714279470734128E-4</v>
      </c>
      <c r="I49" s="11">
        <f>E49/F49</f>
        <v>0</v>
      </c>
      <c r="J49" s="11">
        <f>F49/B49</f>
        <v>0.99752588555858313</v>
      </c>
      <c r="K49" s="10">
        <f>SUM(B54:T54)</f>
        <v>0</v>
      </c>
      <c r="L49" s="11">
        <f>K49/B49</f>
        <v>0</v>
      </c>
      <c r="M49" s="10">
        <f>SUM(B55:T55)</f>
        <v>55</v>
      </c>
      <c r="N49" s="11">
        <f>M49/B49</f>
        <v>2.9972752043596728E-4</v>
      </c>
      <c r="O49" s="10">
        <f>SUM(B56:T56)</f>
        <v>159</v>
      </c>
      <c r="P49" s="11">
        <f>O49/B49</f>
        <v>8.664850136239782E-4</v>
      </c>
      <c r="Q49" s="10">
        <f>SUM(B57:T57)</f>
        <v>0</v>
      </c>
      <c r="R49" s="11">
        <f>Q49/B49</f>
        <v>0</v>
      </c>
      <c r="S49" s="12">
        <f>SUM(B58:T58)</f>
        <v>240</v>
      </c>
      <c r="T49" s="11">
        <f>S49/B49</f>
        <v>1.3079019073569482E-3</v>
      </c>
    </row>
    <row r="50" spans="1:20" ht="14.25">
      <c r="A50" s="14" t="s">
        <v>23</v>
      </c>
      <c r="B50" s="15">
        <v>183500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4.25">
      <c r="A51" s="14" t="s">
        <v>24</v>
      </c>
      <c r="B51" s="15">
        <v>182955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14.25">
      <c r="A52" s="16" t="s">
        <v>25</v>
      </c>
      <c r="B52" s="17">
        <v>91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4.25">
      <c r="A53" s="18" t="s">
        <v>26</v>
      </c>
      <c r="B53" s="19"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4.25">
      <c r="A54" s="20" t="s">
        <v>11</v>
      </c>
      <c r="B54" s="21"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4.25">
      <c r="A55" s="22" t="s">
        <v>12</v>
      </c>
      <c r="B55" s="21">
        <v>55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4.25">
      <c r="A56" s="23" t="s">
        <v>13</v>
      </c>
      <c r="B56" s="24">
        <v>159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4.25">
      <c r="A57" s="25" t="s">
        <v>14</v>
      </c>
      <c r="B57" s="26">
        <v>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7" t="s">
        <v>15</v>
      </c>
      <c r="B58" s="3">
        <f t="shared" ref="B58:T58" si="4">B50-B51-B52-B53-B54-B55-B56-B57</f>
        <v>240</v>
      </c>
      <c r="C58" s="3">
        <f t="shared" si="4"/>
        <v>0</v>
      </c>
      <c r="D58" s="3">
        <f t="shared" si="4"/>
        <v>0</v>
      </c>
      <c r="E58" s="3">
        <f t="shared" si="4"/>
        <v>0</v>
      </c>
      <c r="F58" s="3">
        <f t="shared" si="4"/>
        <v>0</v>
      </c>
      <c r="G58" s="3">
        <f t="shared" si="4"/>
        <v>0</v>
      </c>
      <c r="H58" s="3">
        <f t="shared" si="4"/>
        <v>0</v>
      </c>
      <c r="I58" s="3">
        <f t="shared" si="4"/>
        <v>0</v>
      </c>
      <c r="J58" s="3">
        <f t="shared" si="4"/>
        <v>0</v>
      </c>
      <c r="K58" s="3">
        <f t="shared" si="4"/>
        <v>0</v>
      </c>
      <c r="L58" s="3">
        <f t="shared" si="4"/>
        <v>0</v>
      </c>
      <c r="M58" s="3">
        <f t="shared" si="4"/>
        <v>0</v>
      </c>
      <c r="N58" s="3">
        <f t="shared" si="4"/>
        <v>0</v>
      </c>
      <c r="O58" s="3">
        <f t="shared" si="4"/>
        <v>0</v>
      </c>
      <c r="P58" s="3">
        <f t="shared" si="4"/>
        <v>0</v>
      </c>
      <c r="Q58" s="3">
        <f t="shared" si="4"/>
        <v>0</v>
      </c>
      <c r="R58" s="3">
        <f t="shared" si="4"/>
        <v>0</v>
      </c>
      <c r="S58" s="3">
        <f t="shared" si="4"/>
        <v>0</v>
      </c>
      <c r="T58" s="3">
        <f t="shared" si="4"/>
        <v>0</v>
      </c>
    </row>
    <row r="61" spans="1:20" ht="14.25">
      <c r="A61" s="13" t="s">
        <v>68</v>
      </c>
      <c r="B61" s="10">
        <f>SUM(B62:T62)</f>
        <v>185300</v>
      </c>
      <c r="C61" s="5">
        <f>SUM(B63:T63)</f>
        <v>184835</v>
      </c>
      <c r="D61" s="10">
        <f>SUM(B64:T64)</f>
        <v>2</v>
      </c>
      <c r="E61" s="10">
        <f>SUM(B65:T65)</f>
        <v>0</v>
      </c>
      <c r="F61" s="5">
        <f>SUM(C61:E61)</f>
        <v>184837</v>
      </c>
      <c r="G61" s="11">
        <f>C61/F61</f>
        <v>0.99998917965558842</v>
      </c>
      <c r="H61" s="11">
        <f>D61/F61</f>
        <v>1.082034441156262E-5</v>
      </c>
      <c r="I61" s="11">
        <f>E61/F61</f>
        <v>0</v>
      </c>
      <c r="J61" s="11">
        <f>F61/B61</f>
        <v>0.99750134916351862</v>
      </c>
      <c r="K61" s="10">
        <f>SUM(B66:T66)</f>
        <v>0</v>
      </c>
      <c r="L61" s="11">
        <f>K61/B61</f>
        <v>0</v>
      </c>
      <c r="M61" s="10">
        <f>SUM(B67:T67)</f>
        <v>55</v>
      </c>
      <c r="N61" s="11">
        <f>M61/B61</f>
        <v>2.9681597409606046E-4</v>
      </c>
      <c r="O61" s="10">
        <f>SUM(B68:T68)</f>
        <v>159</v>
      </c>
      <c r="P61" s="11">
        <f>O61/B61</f>
        <v>8.5806799784133832E-4</v>
      </c>
      <c r="Q61" s="10">
        <f>SUM(B69:T69)</f>
        <v>0</v>
      </c>
      <c r="R61" s="11">
        <f>Q61/B61</f>
        <v>0</v>
      </c>
      <c r="S61" s="12">
        <f>SUM(B70:T70)</f>
        <v>249</v>
      </c>
      <c r="T61" s="11">
        <f>S61/B61</f>
        <v>1.3437668645439828E-3</v>
      </c>
    </row>
    <row r="62" spans="1:20" ht="14.25">
      <c r="A62" s="14" t="s">
        <v>23</v>
      </c>
      <c r="B62" s="15">
        <v>185300</v>
      </c>
      <c r="C62" s="15">
        <v>0</v>
      </c>
      <c r="D62" s="15"/>
      <c r="E62" s="15">
        <v>0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14.25">
      <c r="A63" s="14" t="s">
        <v>24</v>
      </c>
      <c r="B63" s="15">
        <v>184835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ht="14.25">
      <c r="A64" s="16" t="s">
        <v>25</v>
      </c>
      <c r="B64" s="17">
        <v>2</v>
      </c>
      <c r="C64" s="17">
        <v>0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ht="14.25">
      <c r="A65" s="18" t="s">
        <v>26</v>
      </c>
      <c r="B65" s="19">
        <v>0</v>
      </c>
      <c r="C65" s="19">
        <v>0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14.25">
      <c r="A66" s="20" t="s">
        <v>11</v>
      </c>
      <c r="B66" s="21">
        <v>0</v>
      </c>
      <c r="C66" s="21">
        <v>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4.25">
      <c r="A67" s="22" t="s">
        <v>12</v>
      </c>
      <c r="B67" s="21">
        <v>55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ht="14.25">
      <c r="A68" s="23" t="s">
        <v>13</v>
      </c>
      <c r="B68" s="24">
        <v>159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14.25">
      <c r="A69" s="25" t="s">
        <v>14</v>
      </c>
      <c r="B69" s="26">
        <v>0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:20">
      <c r="A70" s="27" t="s">
        <v>15</v>
      </c>
      <c r="B70" s="3">
        <f t="shared" ref="B70:T70" si="5">B62-B63-B64-B65-B66-B67-B68-B69</f>
        <v>249</v>
      </c>
      <c r="C70" s="3">
        <f t="shared" si="5"/>
        <v>0</v>
      </c>
      <c r="D70" s="3">
        <f t="shared" si="5"/>
        <v>0</v>
      </c>
      <c r="E70" s="3">
        <f t="shared" si="5"/>
        <v>0</v>
      </c>
      <c r="F70" s="3">
        <f t="shared" si="5"/>
        <v>0</v>
      </c>
      <c r="G70" s="3">
        <f t="shared" si="5"/>
        <v>0</v>
      </c>
      <c r="H70" s="3">
        <f t="shared" si="5"/>
        <v>0</v>
      </c>
      <c r="I70" s="3">
        <f t="shared" si="5"/>
        <v>0</v>
      </c>
      <c r="J70" s="3">
        <f t="shared" si="5"/>
        <v>0</v>
      </c>
      <c r="K70" s="3">
        <f t="shared" si="5"/>
        <v>0</v>
      </c>
      <c r="L70" s="3">
        <f t="shared" si="5"/>
        <v>0</v>
      </c>
      <c r="M70" s="3">
        <f t="shared" si="5"/>
        <v>0</v>
      </c>
      <c r="N70" s="3">
        <f t="shared" si="5"/>
        <v>0</v>
      </c>
      <c r="O70" s="3">
        <f t="shared" si="5"/>
        <v>0</v>
      </c>
      <c r="P70" s="3">
        <f t="shared" si="5"/>
        <v>0</v>
      </c>
      <c r="Q70" s="3">
        <f t="shared" si="5"/>
        <v>0</v>
      </c>
      <c r="R70" s="3">
        <f t="shared" si="5"/>
        <v>0</v>
      </c>
      <c r="S70" s="3">
        <f t="shared" si="5"/>
        <v>0</v>
      </c>
      <c r="T70" s="3">
        <f t="shared" si="5"/>
        <v>0</v>
      </c>
    </row>
    <row r="72" spans="1:20" ht="14.25">
      <c r="A72" s="13" t="s">
        <v>75</v>
      </c>
      <c r="B72" s="10">
        <f>SUM(B73:T73)</f>
        <v>10950</v>
      </c>
      <c r="C72" s="5">
        <f>SUM(B74:T74)</f>
        <v>10856</v>
      </c>
      <c r="D72" s="10">
        <f>SUM(B75:T75)</f>
        <v>64</v>
      </c>
      <c r="E72" s="10">
        <f>SUM(B76:T76)</f>
        <v>20</v>
      </c>
      <c r="F72" s="5">
        <f>SUM(C72:E72)</f>
        <v>10940</v>
      </c>
      <c r="G72" s="11">
        <f>C72/F72</f>
        <v>0.99232175502742226</v>
      </c>
      <c r="H72" s="11">
        <f>D72/F72</f>
        <v>5.8500914076782453E-3</v>
      </c>
      <c r="I72" s="11">
        <f>E72/F72</f>
        <v>1.8281535648994515E-3</v>
      </c>
      <c r="J72" s="11">
        <f>F72/B72</f>
        <v>0.99908675799086755</v>
      </c>
      <c r="K72" s="10">
        <f>SUM(B77:T77)</f>
        <v>0</v>
      </c>
      <c r="L72" s="11">
        <f>K72/B72</f>
        <v>0</v>
      </c>
      <c r="M72" s="10">
        <f>SUM(B78:T78)</f>
        <v>2</v>
      </c>
      <c r="N72" s="11">
        <f>M72/B72</f>
        <v>1.8264840182648402E-4</v>
      </c>
      <c r="O72" s="10">
        <f>SUM(B79:T79)</f>
        <v>8</v>
      </c>
      <c r="P72" s="11">
        <f>O72/B72</f>
        <v>7.3059360730593609E-4</v>
      </c>
      <c r="Q72" s="10">
        <f>SUM(B80:T80)</f>
        <v>0</v>
      </c>
      <c r="R72" s="11">
        <f>Q72/B72</f>
        <v>0</v>
      </c>
      <c r="S72" s="12">
        <f>SUM(B81:T81)</f>
        <v>0</v>
      </c>
      <c r="T72" s="11">
        <f>S72/B72</f>
        <v>0</v>
      </c>
    </row>
    <row r="73" spans="1:20" ht="14.25">
      <c r="A73" s="14" t="s">
        <v>23</v>
      </c>
      <c r="B73" s="15">
        <v>10950</v>
      </c>
      <c r="C73" s="15">
        <v>0</v>
      </c>
      <c r="D73" s="15"/>
      <c r="E73" s="15">
        <v>0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4.25">
      <c r="A74" s="14" t="s">
        <v>24</v>
      </c>
      <c r="B74" s="15">
        <v>10856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ht="14.25">
      <c r="A75" s="16" t="s">
        <v>25</v>
      </c>
      <c r="B75" s="17">
        <v>64</v>
      </c>
      <c r="C75" s="17">
        <v>0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4.25">
      <c r="A76" s="18" t="s">
        <v>26</v>
      </c>
      <c r="B76" s="19">
        <v>20</v>
      </c>
      <c r="C76" s="19">
        <v>0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 ht="14.25">
      <c r="A77" s="20" t="s">
        <v>11</v>
      </c>
      <c r="B77" s="21">
        <v>0</v>
      </c>
      <c r="C77" s="21">
        <v>0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ht="14.25">
      <c r="A78" s="22" t="s">
        <v>12</v>
      </c>
      <c r="B78" s="21">
        <v>2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20" ht="14.25">
      <c r="A79" s="23" t="s">
        <v>13</v>
      </c>
      <c r="B79" s="24">
        <v>8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14.25">
      <c r="A80" s="25" t="s">
        <v>14</v>
      </c>
      <c r="B80" s="26">
        <v>0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>
      <c r="A81" s="27" t="s">
        <v>15</v>
      </c>
      <c r="B81" s="3">
        <f t="shared" ref="B81:T81" si="6">B73-B74-B75-B76-B77-B78-B79-B80</f>
        <v>0</v>
      </c>
      <c r="C81" s="3">
        <f t="shared" si="6"/>
        <v>0</v>
      </c>
      <c r="D81" s="3">
        <f t="shared" si="6"/>
        <v>0</v>
      </c>
      <c r="E81" s="3">
        <f t="shared" si="6"/>
        <v>0</v>
      </c>
      <c r="F81" s="3">
        <f t="shared" si="6"/>
        <v>0</v>
      </c>
      <c r="G81" s="3">
        <f t="shared" si="6"/>
        <v>0</v>
      </c>
      <c r="H81" s="3">
        <f t="shared" si="6"/>
        <v>0</v>
      </c>
      <c r="I81" s="3">
        <f t="shared" si="6"/>
        <v>0</v>
      </c>
      <c r="J81" s="3">
        <f t="shared" si="6"/>
        <v>0</v>
      </c>
      <c r="K81" s="3">
        <f t="shared" si="6"/>
        <v>0</v>
      </c>
      <c r="L81" s="3">
        <f t="shared" si="6"/>
        <v>0</v>
      </c>
      <c r="M81" s="3">
        <f t="shared" si="6"/>
        <v>0</v>
      </c>
      <c r="N81" s="3">
        <f t="shared" si="6"/>
        <v>0</v>
      </c>
      <c r="O81" s="3">
        <f t="shared" si="6"/>
        <v>0</v>
      </c>
      <c r="P81" s="3">
        <f t="shared" si="6"/>
        <v>0</v>
      </c>
      <c r="Q81" s="3">
        <f t="shared" si="6"/>
        <v>0</v>
      </c>
      <c r="R81" s="3">
        <f t="shared" si="6"/>
        <v>0</v>
      </c>
      <c r="S81" s="3">
        <f t="shared" si="6"/>
        <v>0</v>
      </c>
      <c r="T81" s="3">
        <f t="shared" si="6"/>
        <v>0</v>
      </c>
    </row>
    <row r="83" spans="1:20" ht="14.25">
      <c r="A83" s="13" t="s">
        <v>69</v>
      </c>
      <c r="B83" s="10">
        <f>SUM(B84:T84)</f>
        <v>267000</v>
      </c>
      <c r="C83" s="5">
        <f>SUM(B85:T85)</f>
        <v>266543</v>
      </c>
      <c r="D83" s="10">
        <f>SUM(B86:T86)</f>
        <v>8</v>
      </c>
      <c r="E83" s="10">
        <f>SUM(B87:T87)</f>
        <v>2</v>
      </c>
      <c r="F83" s="5">
        <f>SUM(C83:E83)</f>
        <v>266553</v>
      </c>
      <c r="G83" s="11">
        <f>C83/F83</f>
        <v>0.99996248400880872</v>
      </c>
      <c r="H83" s="11">
        <f>D83/F83</f>
        <v>3.0012792952996213E-5</v>
      </c>
      <c r="I83" s="11">
        <f>E83/F83</f>
        <v>7.5031982382490533E-6</v>
      </c>
      <c r="J83" s="11">
        <f>F83/B83</f>
        <v>0.99832584269662916</v>
      </c>
      <c r="K83" s="10">
        <f>SUM(B88:T88)</f>
        <v>0</v>
      </c>
      <c r="L83" s="11">
        <f>K83/B83</f>
        <v>0</v>
      </c>
      <c r="M83" s="10">
        <f>SUM(B89:T89)</f>
        <v>0</v>
      </c>
      <c r="N83" s="11">
        <f>M83/B83</f>
        <v>0</v>
      </c>
      <c r="O83" s="10">
        <f>SUM(B90:T90)</f>
        <v>207</v>
      </c>
      <c r="P83" s="11">
        <f>O83/B83</f>
        <v>7.7528089887640445E-4</v>
      </c>
      <c r="Q83" s="10">
        <f>SUM(B91:T91)</f>
        <v>0</v>
      </c>
      <c r="R83" s="11">
        <f>Q83/B83</f>
        <v>0</v>
      </c>
      <c r="S83" s="12">
        <f>SUM(B92:T92)</f>
        <v>240</v>
      </c>
      <c r="T83" s="11">
        <f>S83/B83</f>
        <v>8.9887640449438206E-4</v>
      </c>
    </row>
    <row r="84" spans="1:20" ht="14.25">
      <c r="A84" s="14" t="s">
        <v>23</v>
      </c>
      <c r="B84" s="15">
        <v>267000</v>
      </c>
      <c r="C84" s="15">
        <v>0</v>
      </c>
      <c r="D84" s="15"/>
      <c r="E84" s="15">
        <v>0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4.25">
      <c r="A85" s="14" t="s">
        <v>24</v>
      </c>
      <c r="B85" s="15">
        <v>266543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14.25">
      <c r="A86" s="16" t="s">
        <v>25</v>
      </c>
      <c r="B86" s="17">
        <v>8</v>
      </c>
      <c r="C86" s="17">
        <v>0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14.25">
      <c r="A87" s="18" t="s">
        <v>26</v>
      </c>
      <c r="B87" s="19">
        <v>2</v>
      </c>
      <c r="C87" s="19">
        <v>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14.25">
      <c r="A88" s="20" t="s">
        <v>11</v>
      </c>
      <c r="B88" s="21">
        <v>0</v>
      </c>
      <c r="C88" s="21">
        <v>0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4.25">
      <c r="A89" s="22" t="s">
        <v>12</v>
      </c>
      <c r="B89" s="21">
        <v>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0" ht="14.25">
      <c r="A90" s="23" t="s">
        <v>13</v>
      </c>
      <c r="B90" s="24">
        <v>207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 ht="14.25">
      <c r="A91" s="25" t="s">
        <v>14</v>
      </c>
      <c r="B91" s="26">
        <v>0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>
      <c r="A92" s="27" t="s">
        <v>15</v>
      </c>
      <c r="B92" s="3">
        <f t="shared" ref="B92:T92" si="7">B84-B85-B86-B87-B88-B89-B90-B91</f>
        <v>240</v>
      </c>
      <c r="C92" s="3">
        <f t="shared" si="7"/>
        <v>0</v>
      </c>
      <c r="D92" s="3">
        <f t="shared" si="7"/>
        <v>0</v>
      </c>
      <c r="E92" s="3">
        <f t="shared" si="7"/>
        <v>0</v>
      </c>
      <c r="F92" s="3">
        <f t="shared" si="7"/>
        <v>0</v>
      </c>
      <c r="G92" s="3">
        <f t="shared" si="7"/>
        <v>0</v>
      </c>
      <c r="H92" s="3">
        <f t="shared" si="7"/>
        <v>0</v>
      </c>
      <c r="I92" s="3">
        <f t="shared" si="7"/>
        <v>0</v>
      </c>
      <c r="J92" s="3">
        <f t="shared" si="7"/>
        <v>0</v>
      </c>
      <c r="K92" s="3">
        <f t="shared" si="7"/>
        <v>0</v>
      </c>
      <c r="L92" s="3">
        <f t="shared" si="7"/>
        <v>0</v>
      </c>
      <c r="M92" s="3">
        <f t="shared" si="7"/>
        <v>0</v>
      </c>
      <c r="N92" s="3">
        <f t="shared" si="7"/>
        <v>0</v>
      </c>
      <c r="O92" s="3">
        <f t="shared" si="7"/>
        <v>0</v>
      </c>
      <c r="P92" s="3">
        <f t="shared" si="7"/>
        <v>0</v>
      </c>
      <c r="Q92" s="3">
        <f t="shared" si="7"/>
        <v>0</v>
      </c>
      <c r="R92" s="3">
        <f t="shared" si="7"/>
        <v>0</v>
      </c>
      <c r="S92" s="3">
        <f t="shared" si="7"/>
        <v>0</v>
      </c>
      <c r="T92" s="3">
        <f t="shared" si="7"/>
        <v>0</v>
      </c>
    </row>
    <row r="94" spans="1:20" ht="14.25">
      <c r="A94" s="13" t="s">
        <v>70</v>
      </c>
      <c r="B94" s="10">
        <f>SUM(B95:T95)</f>
        <v>6180</v>
      </c>
      <c r="C94" s="5">
        <f>SUM(B96:T96)</f>
        <v>6175</v>
      </c>
      <c r="D94" s="10">
        <f>SUM(B97:T97)</f>
        <v>0</v>
      </c>
      <c r="E94" s="10">
        <f>SUM(B98:T98)</f>
        <v>0</v>
      </c>
      <c r="F94" s="5">
        <f>SUM(C94:E94)</f>
        <v>6175</v>
      </c>
      <c r="G94" s="11">
        <f>C94/F94</f>
        <v>1</v>
      </c>
      <c r="H94" s="11">
        <f>D94/F94</f>
        <v>0</v>
      </c>
      <c r="I94" s="11">
        <f>E94/F94</f>
        <v>0</v>
      </c>
      <c r="J94" s="11">
        <f>F94/B94</f>
        <v>0.9991909385113269</v>
      </c>
      <c r="K94" s="10">
        <f>SUM(B99:T99)</f>
        <v>0</v>
      </c>
      <c r="L94" s="11">
        <f>K94/B94</f>
        <v>0</v>
      </c>
      <c r="M94" s="10">
        <f>SUM(B100:T100)</f>
        <v>5</v>
      </c>
      <c r="N94" s="11">
        <f>M94/B94</f>
        <v>8.090614886731392E-4</v>
      </c>
      <c r="O94" s="10">
        <f>SUM(B101:T101)</f>
        <v>0</v>
      </c>
      <c r="P94" s="11">
        <f>O94/B94</f>
        <v>0</v>
      </c>
      <c r="Q94" s="10">
        <f>SUM(B102:T102)</f>
        <v>0</v>
      </c>
      <c r="R94" s="11">
        <f>Q94/B94</f>
        <v>0</v>
      </c>
      <c r="S94" s="12">
        <f>SUM(B103:T103)</f>
        <v>0</v>
      </c>
      <c r="T94" s="11">
        <f>S94/B94</f>
        <v>0</v>
      </c>
    </row>
    <row r="95" spans="1:20" ht="14.25">
      <c r="A95" s="14" t="s">
        <v>23</v>
      </c>
      <c r="B95" s="15">
        <v>6180</v>
      </c>
      <c r="C95" s="15">
        <v>0</v>
      </c>
      <c r="D95" s="15"/>
      <c r="E95" s="15">
        <v>0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4.25">
      <c r="A96" s="14" t="s">
        <v>24</v>
      </c>
      <c r="B96" s="15">
        <v>6175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ht="14.25">
      <c r="A97" s="16" t="s">
        <v>25</v>
      </c>
      <c r="B97" s="17">
        <v>0</v>
      </c>
      <c r="C97" s="17">
        <v>0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ht="14.25">
      <c r="A98" s="18" t="s">
        <v>26</v>
      </c>
      <c r="B98" s="19">
        <v>0</v>
      </c>
      <c r="C98" s="19">
        <v>0</v>
      </c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 ht="14.25">
      <c r="A99" s="20" t="s">
        <v>11</v>
      </c>
      <c r="B99" s="21">
        <v>0</v>
      </c>
      <c r="C99" s="21">
        <v>0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4.25">
      <c r="A100" s="22" t="s">
        <v>12</v>
      </c>
      <c r="B100" s="21">
        <v>5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ht="14.25">
      <c r="A101" s="23" t="s">
        <v>13</v>
      </c>
      <c r="B101" s="24">
        <v>0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1:20" ht="14.25">
      <c r="A102" s="25" t="s">
        <v>14</v>
      </c>
      <c r="B102" s="26">
        <v>0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:20">
      <c r="A103" s="27" t="s">
        <v>15</v>
      </c>
      <c r="B103" s="3">
        <f t="shared" ref="B103:T103" si="8">B95-B96-B97-B98-B99-B100-B101-B102</f>
        <v>0</v>
      </c>
      <c r="C103" s="3">
        <f t="shared" si="8"/>
        <v>0</v>
      </c>
      <c r="D103" s="3">
        <f t="shared" si="8"/>
        <v>0</v>
      </c>
      <c r="E103" s="3">
        <f t="shared" si="8"/>
        <v>0</v>
      </c>
      <c r="F103" s="3">
        <f t="shared" si="8"/>
        <v>0</v>
      </c>
      <c r="G103" s="3">
        <f t="shared" si="8"/>
        <v>0</v>
      </c>
      <c r="H103" s="3">
        <f t="shared" si="8"/>
        <v>0</v>
      </c>
      <c r="I103" s="3">
        <f t="shared" si="8"/>
        <v>0</v>
      </c>
      <c r="J103" s="3">
        <f t="shared" si="8"/>
        <v>0</v>
      </c>
      <c r="K103" s="3">
        <f t="shared" si="8"/>
        <v>0</v>
      </c>
      <c r="L103" s="3">
        <f t="shared" si="8"/>
        <v>0</v>
      </c>
      <c r="M103" s="3">
        <f t="shared" si="8"/>
        <v>0</v>
      </c>
      <c r="N103" s="3">
        <f t="shared" si="8"/>
        <v>0</v>
      </c>
      <c r="O103" s="3">
        <f t="shared" si="8"/>
        <v>0</v>
      </c>
      <c r="P103" s="3">
        <f t="shared" si="8"/>
        <v>0</v>
      </c>
      <c r="Q103" s="3">
        <f t="shared" si="8"/>
        <v>0</v>
      </c>
      <c r="R103" s="3">
        <f t="shared" si="8"/>
        <v>0</v>
      </c>
      <c r="S103" s="3">
        <f t="shared" si="8"/>
        <v>0</v>
      </c>
      <c r="T103" s="3">
        <f t="shared" si="8"/>
        <v>0</v>
      </c>
    </row>
    <row r="105" spans="1:20" ht="14.25">
      <c r="A105" s="13" t="s">
        <v>76</v>
      </c>
      <c r="B105" s="10">
        <f>SUM(B106:T106)</f>
        <v>20150</v>
      </c>
      <c r="C105" s="5">
        <f>SUM(B107:T107)</f>
        <v>20076</v>
      </c>
      <c r="D105" s="10">
        <f>SUM(B108:T108)</f>
        <v>0</v>
      </c>
      <c r="E105" s="10">
        <f>SUM(B109:T109)</f>
        <v>0</v>
      </c>
      <c r="F105" s="5">
        <f>SUM(C105:E105)</f>
        <v>20076</v>
      </c>
      <c r="G105" s="11">
        <f>C105/F105</f>
        <v>1</v>
      </c>
      <c r="H105" s="11">
        <f>D105/F105</f>
        <v>0</v>
      </c>
      <c r="I105" s="11">
        <f>E105/F105</f>
        <v>0</v>
      </c>
      <c r="J105" s="11">
        <f>F105/B105</f>
        <v>0.99632754342431762</v>
      </c>
      <c r="K105" s="10">
        <f>SUM(B110:T110)</f>
        <v>4</v>
      </c>
      <c r="L105" s="11">
        <f>K105/B105</f>
        <v>1.9851116625310174E-4</v>
      </c>
      <c r="M105" s="10">
        <f>SUM(B111:T111)</f>
        <v>30</v>
      </c>
      <c r="N105" s="11">
        <f>M105/B105</f>
        <v>1.488833746898263E-3</v>
      </c>
      <c r="O105" s="10">
        <f>SUM(B112:T112)</f>
        <v>40</v>
      </c>
      <c r="P105" s="11">
        <f>O105/B105</f>
        <v>1.9851116625310174E-3</v>
      </c>
      <c r="Q105" s="10">
        <f>SUM(B113:T113)</f>
        <v>0</v>
      </c>
      <c r="R105" s="11">
        <f>Q105/B105</f>
        <v>0</v>
      </c>
      <c r="S105" s="12">
        <f>SUM(B114:T114)</f>
        <v>0</v>
      </c>
      <c r="T105" s="11">
        <f>S105/B105</f>
        <v>0</v>
      </c>
    </row>
    <row r="106" spans="1:20" ht="14.25">
      <c r="A106" s="14" t="s">
        <v>23</v>
      </c>
      <c r="B106" s="15">
        <v>20150</v>
      </c>
      <c r="C106" s="15">
        <v>0</v>
      </c>
      <c r="D106" s="15"/>
      <c r="E106" s="15">
        <v>0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4.25">
      <c r="A107" s="14" t="s">
        <v>24</v>
      </c>
      <c r="B107" s="15">
        <v>20076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ht="14.25">
      <c r="A108" s="16" t="s">
        <v>25</v>
      </c>
      <c r="B108" s="17">
        <v>0</v>
      </c>
      <c r="C108" s="17">
        <v>0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ht="14.25">
      <c r="A109" s="18" t="s">
        <v>26</v>
      </c>
      <c r="B109" s="19">
        <v>0</v>
      </c>
      <c r="C109" s="19">
        <v>0</v>
      </c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4.25">
      <c r="A110" s="20" t="s">
        <v>11</v>
      </c>
      <c r="B110" s="21">
        <v>4</v>
      </c>
      <c r="C110" s="21">
        <v>0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ht="14.25">
      <c r="A111" s="22" t="s">
        <v>12</v>
      </c>
      <c r="B111" s="21">
        <v>30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1:20" ht="14.25">
      <c r="A112" s="23" t="s">
        <v>13</v>
      </c>
      <c r="B112" s="24">
        <v>40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1:20" ht="14.25">
      <c r="A113" s="25" t="s">
        <v>14</v>
      </c>
      <c r="B113" s="26">
        <v>0</v>
      </c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r="114" spans="1:20">
      <c r="A114" s="27" t="s">
        <v>15</v>
      </c>
      <c r="B114" s="3">
        <f t="shared" ref="B114:T114" si="9">B106-B107-B108-B109-B110-B111-B112-B113</f>
        <v>0</v>
      </c>
      <c r="C114" s="3">
        <f t="shared" si="9"/>
        <v>0</v>
      </c>
      <c r="D114" s="3">
        <f t="shared" si="9"/>
        <v>0</v>
      </c>
      <c r="E114" s="3">
        <f t="shared" si="9"/>
        <v>0</v>
      </c>
      <c r="F114" s="3">
        <f t="shared" si="9"/>
        <v>0</v>
      </c>
      <c r="G114" s="3">
        <f t="shared" si="9"/>
        <v>0</v>
      </c>
      <c r="H114" s="3">
        <f t="shared" si="9"/>
        <v>0</v>
      </c>
      <c r="I114" s="3">
        <f t="shared" si="9"/>
        <v>0</v>
      </c>
      <c r="J114" s="3">
        <f t="shared" si="9"/>
        <v>0</v>
      </c>
      <c r="K114" s="3">
        <f t="shared" si="9"/>
        <v>0</v>
      </c>
      <c r="L114" s="3">
        <f t="shared" si="9"/>
        <v>0</v>
      </c>
      <c r="M114" s="3">
        <f t="shared" si="9"/>
        <v>0</v>
      </c>
      <c r="N114" s="3">
        <f t="shared" si="9"/>
        <v>0</v>
      </c>
      <c r="O114" s="3">
        <f t="shared" si="9"/>
        <v>0</v>
      </c>
      <c r="P114" s="3">
        <f t="shared" si="9"/>
        <v>0</v>
      </c>
      <c r="Q114" s="3">
        <f t="shared" si="9"/>
        <v>0</v>
      </c>
      <c r="R114" s="3">
        <f t="shared" si="9"/>
        <v>0</v>
      </c>
      <c r="S114" s="3">
        <f t="shared" si="9"/>
        <v>0</v>
      </c>
      <c r="T114" s="3">
        <f t="shared" si="9"/>
        <v>0</v>
      </c>
    </row>
    <row r="116" spans="1:20" ht="14.25">
      <c r="A116" s="13" t="s">
        <v>27</v>
      </c>
      <c r="B116" s="10">
        <f>SUM(B117:T117)</f>
        <v>0</v>
      </c>
      <c r="C116" s="5">
        <f>SUM(B118:T118)</f>
        <v>0</v>
      </c>
      <c r="D116" s="10">
        <f>SUM(B119:T119)</f>
        <v>0</v>
      </c>
      <c r="E116" s="10">
        <f>SUM(B120:T120)</f>
        <v>0</v>
      </c>
      <c r="F116" s="5">
        <f>SUM(C116:E116)</f>
        <v>0</v>
      </c>
      <c r="G116" s="11" t="e">
        <f>C116/F116</f>
        <v>#DIV/0!</v>
      </c>
      <c r="H116" s="11" t="e">
        <f>D116/F116</f>
        <v>#DIV/0!</v>
      </c>
      <c r="I116" s="11" t="e">
        <f>E116/F116</f>
        <v>#DIV/0!</v>
      </c>
      <c r="J116" s="11" t="e">
        <f>F116/B116</f>
        <v>#DIV/0!</v>
      </c>
      <c r="K116" s="10">
        <f>SUM(B121:T121)</f>
        <v>0</v>
      </c>
      <c r="L116" s="11" t="e">
        <f>K116/B116</f>
        <v>#DIV/0!</v>
      </c>
      <c r="M116" s="10">
        <f>SUM(B122:T122)</f>
        <v>0</v>
      </c>
      <c r="N116" s="11" t="e">
        <f>M116/B116</f>
        <v>#DIV/0!</v>
      </c>
      <c r="O116" s="10">
        <f>SUM(B123:T123)</f>
        <v>0</v>
      </c>
      <c r="P116" s="11" t="e">
        <f>O116/B116</f>
        <v>#DIV/0!</v>
      </c>
      <c r="Q116" s="10">
        <f>SUM(B124:T124)</f>
        <v>0</v>
      </c>
      <c r="R116" s="11" t="e">
        <f>Q116/B116</f>
        <v>#DIV/0!</v>
      </c>
      <c r="S116" s="12">
        <f>SUM(B125:T125)</f>
        <v>0</v>
      </c>
      <c r="T116" s="11" t="e">
        <f>S116/B116</f>
        <v>#DIV/0!</v>
      </c>
    </row>
    <row r="117" spans="1:20" ht="14.25">
      <c r="A117" s="14" t="s">
        <v>23</v>
      </c>
      <c r="B117" s="15"/>
      <c r="C117" s="15"/>
      <c r="D117" s="15"/>
      <c r="E117" s="15">
        <v>0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4.25">
      <c r="A118" s="14" t="s">
        <v>24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ht="14.25">
      <c r="A119" s="16" t="s">
        <v>25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ht="14.25">
      <c r="A120" s="18" t="s">
        <v>26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ht="14.25">
      <c r="A121" s="20" t="s">
        <v>11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ht="14.25">
      <c r="A122" s="22" t="s">
        <v>12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1:20" ht="14.25">
      <c r="A123" s="23" t="s">
        <v>13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1:20" ht="14.25">
      <c r="A124" s="25" t="s">
        <v>14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</row>
    <row r="125" spans="1:20">
      <c r="A125" s="27" t="s">
        <v>15</v>
      </c>
      <c r="B125" s="3">
        <f t="shared" ref="B125:T125" si="10">B117-B118-B119-B120-B121-B122-B123-B124</f>
        <v>0</v>
      </c>
      <c r="C125" s="3">
        <f t="shared" si="10"/>
        <v>0</v>
      </c>
      <c r="D125" s="3">
        <f t="shared" si="10"/>
        <v>0</v>
      </c>
      <c r="E125" s="3">
        <f t="shared" si="10"/>
        <v>0</v>
      </c>
      <c r="F125" s="3">
        <f t="shared" si="10"/>
        <v>0</v>
      </c>
      <c r="G125" s="3">
        <f t="shared" si="10"/>
        <v>0</v>
      </c>
      <c r="H125" s="3">
        <f t="shared" si="10"/>
        <v>0</v>
      </c>
      <c r="I125" s="3">
        <f t="shared" si="10"/>
        <v>0</v>
      </c>
      <c r="J125" s="3">
        <f t="shared" si="10"/>
        <v>0</v>
      </c>
      <c r="K125" s="3">
        <f t="shared" si="10"/>
        <v>0</v>
      </c>
      <c r="L125" s="3">
        <f t="shared" si="10"/>
        <v>0</v>
      </c>
      <c r="M125" s="3">
        <f t="shared" si="10"/>
        <v>0</v>
      </c>
      <c r="N125" s="3">
        <f t="shared" si="10"/>
        <v>0</v>
      </c>
      <c r="O125" s="3">
        <f t="shared" si="10"/>
        <v>0</v>
      </c>
      <c r="P125" s="3">
        <f t="shared" si="10"/>
        <v>0</v>
      </c>
      <c r="Q125" s="3">
        <f t="shared" si="10"/>
        <v>0</v>
      </c>
      <c r="R125" s="3">
        <f t="shared" si="10"/>
        <v>0</v>
      </c>
      <c r="S125" s="3">
        <f t="shared" si="10"/>
        <v>0</v>
      </c>
      <c r="T125" s="3">
        <f t="shared" si="10"/>
        <v>0</v>
      </c>
    </row>
    <row r="127" spans="1:20" ht="14.25">
      <c r="A127" s="13" t="s">
        <v>27</v>
      </c>
      <c r="B127" s="10">
        <f>SUM(B128:T128)</f>
        <v>22200</v>
      </c>
      <c r="C127" s="5">
        <f>SUM(B129:T129)</f>
        <v>21917</v>
      </c>
      <c r="D127" s="10">
        <f>SUM(B130:T130)</f>
        <v>0</v>
      </c>
      <c r="E127" s="10">
        <f>SUM(B131:T131)</f>
        <v>0</v>
      </c>
      <c r="F127" s="5">
        <f>SUM(C127:E127)</f>
        <v>21917</v>
      </c>
      <c r="G127" s="11">
        <f>C127/F127</f>
        <v>1</v>
      </c>
      <c r="H127" s="11">
        <f>D127/F127</f>
        <v>0</v>
      </c>
      <c r="I127" s="11">
        <f>E127/F127</f>
        <v>0</v>
      </c>
      <c r="J127" s="11">
        <f>F127/B127</f>
        <v>0.98725225225225222</v>
      </c>
      <c r="K127" s="10">
        <f>SUM(B132:T132)</f>
        <v>0</v>
      </c>
      <c r="L127" s="11">
        <f>K127/B127</f>
        <v>0</v>
      </c>
      <c r="M127" s="10">
        <f>SUM(B133:T133)</f>
        <v>12</v>
      </c>
      <c r="N127" s="11">
        <f>M127/B127</f>
        <v>5.4054054054054055E-4</v>
      </c>
      <c r="O127" s="10">
        <f>SUM(B134:T134)</f>
        <v>24</v>
      </c>
      <c r="P127" s="11">
        <f>O127/B127</f>
        <v>1.0810810810810811E-3</v>
      </c>
      <c r="Q127" s="10">
        <f>SUM(B135:T135)</f>
        <v>250</v>
      </c>
      <c r="R127" s="11">
        <f>Q127/B127</f>
        <v>1.1261261261261261E-2</v>
      </c>
      <c r="S127" s="12">
        <f>SUM(B136:T136)</f>
        <v>-3</v>
      </c>
      <c r="T127" s="11">
        <f>S127/B127</f>
        <v>-1.3513513513513514E-4</v>
      </c>
    </row>
    <row r="128" spans="1:20" ht="14.25">
      <c r="A128" s="14" t="s">
        <v>23</v>
      </c>
      <c r="B128" s="15">
        <v>22200</v>
      </c>
      <c r="C128" s="15">
        <v>0</v>
      </c>
      <c r="D128" s="15"/>
      <c r="E128" s="15">
        <v>0</v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4.25">
      <c r="A129" s="14" t="s">
        <v>24</v>
      </c>
      <c r="B129" s="15">
        <v>21917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ht="14.25">
      <c r="A130" s="16" t="s">
        <v>25</v>
      </c>
      <c r="B130" s="17">
        <v>0</v>
      </c>
      <c r="C130" s="17">
        <v>0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ht="14.25">
      <c r="A131" s="18" t="s">
        <v>26</v>
      </c>
      <c r="B131" s="19">
        <v>0</v>
      </c>
      <c r="C131" s="19">
        <v>0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ht="14.25">
      <c r="A132" s="20" t="s">
        <v>11</v>
      </c>
      <c r="B132" s="21">
        <v>0</v>
      </c>
      <c r="C132" s="21">
        <v>0</v>
      </c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4.25">
      <c r="A133" s="22" t="s">
        <v>12</v>
      </c>
      <c r="B133" s="21">
        <v>12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</row>
    <row r="134" spans="1:20" ht="14.25">
      <c r="A134" s="23" t="s">
        <v>13</v>
      </c>
      <c r="B134" s="24">
        <v>24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1:20" ht="14.25">
      <c r="A135" s="25" t="s">
        <v>14</v>
      </c>
      <c r="B135" s="26">
        <v>250</v>
      </c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</row>
    <row r="136" spans="1:20">
      <c r="A136" s="27" t="s">
        <v>15</v>
      </c>
      <c r="B136" s="3">
        <f t="shared" ref="B136:T136" si="11">B128-B129-B130-B131-B132-B133-B134-B135</f>
        <v>-3</v>
      </c>
      <c r="C136" s="3">
        <f t="shared" si="11"/>
        <v>0</v>
      </c>
      <c r="D136" s="3">
        <f t="shared" si="11"/>
        <v>0</v>
      </c>
      <c r="E136" s="3">
        <f t="shared" si="11"/>
        <v>0</v>
      </c>
      <c r="F136" s="3">
        <f t="shared" si="11"/>
        <v>0</v>
      </c>
      <c r="G136" s="3">
        <f t="shared" si="11"/>
        <v>0</v>
      </c>
      <c r="H136" s="3">
        <f t="shared" si="11"/>
        <v>0</v>
      </c>
      <c r="I136" s="3">
        <f t="shared" si="11"/>
        <v>0</v>
      </c>
      <c r="J136" s="3">
        <f t="shared" si="11"/>
        <v>0</v>
      </c>
      <c r="K136" s="3">
        <f t="shared" si="11"/>
        <v>0</v>
      </c>
      <c r="L136" s="3">
        <f t="shared" si="11"/>
        <v>0</v>
      </c>
      <c r="M136" s="3">
        <f t="shared" si="11"/>
        <v>0</v>
      </c>
      <c r="N136" s="3">
        <f t="shared" si="11"/>
        <v>0</v>
      </c>
      <c r="O136" s="3">
        <f t="shared" si="11"/>
        <v>0</v>
      </c>
      <c r="P136" s="3">
        <f t="shared" si="11"/>
        <v>0</v>
      </c>
      <c r="Q136" s="3">
        <f t="shared" si="11"/>
        <v>0</v>
      </c>
      <c r="R136" s="3">
        <f t="shared" si="11"/>
        <v>0</v>
      </c>
      <c r="S136" s="3">
        <f t="shared" si="11"/>
        <v>0</v>
      </c>
      <c r="T136" s="3">
        <f t="shared" si="11"/>
        <v>0</v>
      </c>
    </row>
    <row r="138" spans="1:20" ht="14.25">
      <c r="A138" s="13" t="s">
        <v>27</v>
      </c>
      <c r="B138" s="10">
        <f>SUM(B139:T139)</f>
        <v>0</v>
      </c>
      <c r="C138" s="5">
        <f>SUM(B140:T140)</f>
        <v>0</v>
      </c>
      <c r="D138" s="10">
        <f>SUM(B141:T141)</f>
        <v>0</v>
      </c>
      <c r="E138" s="10">
        <f>SUM(B142:T142)</f>
        <v>0</v>
      </c>
      <c r="F138" s="5">
        <f>SUM(C138:E138)</f>
        <v>0</v>
      </c>
      <c r="G138" s="11" t="e">
        <f>C138/F138</f>
        <v>#DIV/0!</v>
      </c>
      <c r="H138" s="11" t="e">
        <f>D138/F138</f>
        <v>#DIV/0!</v>
      </c>
      <c r="I138" s="11" t="e">
        <f>E138/F138</f>
        <v>#DIV/0!</v>
      </c>
      <c r="J138" s="11" t="e">
        <f>F138/B138</f>
        <v>#DIV/0!</v>
      </c>
      <c r="K138" s="10">
        <f>SUM(B143:T143)</f>
        <v>0</v>
      </c>
      <c r="L138" s="11" t="e">
        <f>K138/B138</f>
        <v>#DIV/0!</v>
      </c>
      <c r="M138" s="10">
        <f>SUM(B144:T144)</f>
        <v>0</v>
      </c>
      <c r="N138" s="11" t="e">
        <f>M138/B138</f>
        <v>#DIV/0!</v>
      </c>
      <c r="O138" s="10">
        <f>SUM(B145:T145)</f>
        <v>0</v>
      </c>
      <c r="P138" s="11" t="e">
        <f>O138/B138</f>
        <v>#DIV/0!</v>
      </c>
      <c r="Q138" s="10">
        <f>SUM(B146:T146)</f>
        <v>0</v>
      </c>
      <c r="R138" s="11" t="e">
        <f>Q138/B138</f>
        <v>#DIV/0!</v>
      </c>
      <c r="S138" s="12">
        <f>SUM(B147:T147)</f>
        <v>0</v>
      </c>
      <c r="T138" s="11" t="e">
        <f>S138/B138</f>
        <v>#DIV/0!</v>
      </c>
    </row>
    <row r="139" spans="1:20" ht="14.25">
      <c r="A139" s="14" t="s">
        <v>23</v>
      </c>
      <c r="B139" s="15">
        <v>0</v>
      </c>
      <c r="C139" s="15">
        <v>0</v>
      </c>
      <c r="D139" s="15"/>
      <c r="E139" s="15">
        <v>0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4.25">
      <c r="A140" s="14" t="s">
        <v>24</v>
      </c>
      <c r="B140" s="15">
        <v>0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ht="14.25">
      <c r="A141" s="16" t="s">
        <v>25</v>
      </c>
      <c r="B141" s="17">
        <v>0</v>
      </c>
      <c r="C141" s="17">
        <v>0</v>
      </c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ht="14.25">
      <c r="A142" s="18" t="s">
        <v>26</v>
      </c>
      <c r="B142" s="19">
        <v>0</v>
      </c>
      <c r="C142" s="19">
        <v>0</v>
      </c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ht="14.25">
      <c r="A143" s="20" t="s">
        <v>11</v>
      </c>
      <c r="B143" s="21">
        <v>0</v>
      </c>
      <c r="C143" s="21">
        <v>0</v>
      </c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ht="14.25">
      <c r="A144" s="22" t="s">
        <v>12</v>
      </c>
      <c r="B144" s="21">
        <v>0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</row>
    <row r="145" spans="1:20" ht="14.25">
      <c r="A145" s="23" t="s">
        <v>13</v>
      </c>
      <c r="B145" s="24">
        <v>0</v>
      </c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1:20" ht="14.25">
      <c r="A146" s="25" t="s">
        <v>14</v>
      </c>
      <c r="B146" s="26">
        <v>0</v>
      </c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</row>
    <row r="147" spans="1:20">
      <c r="A147" s="27" t="s">
        <v>15</v>
      </c>
      <c r="B147" s="3">
        <f t="shared" ref="B147:T147" si="12">B139-B140-B141-B142-B143-B144-B145-B146</f>
        <v>0</v>
      </c>
      <c r="C147" s="3">
        <f t="shared" si="12"/>
        <v>0</v>
      </c>
      <c r="D147" s="3">
        <f t="shared" si="12"/>
        <v>0</v>
      </c>
      <c r="E147" s="3">
        <f t="shared" si="12"/>
        <v>0</v>
      </c>
      <c r="F147" s="3">
        <f t="shared" si="12"/>
        <v>0</v>
      </c>
      <c r="G147" s="3">
        <f t="shared" si="12"/>
        <v>0</v>
      </c>
      <c r="H147" s="3">
        <f t="shared" si="12"/>
        <v>0</v>
      </c>
      <c r="I147" s="3">
        <f t="shared" si="12"/>
        <v>0</v>
      </c>
      <c r="J147" s="3">
        <f t="shared" si="12"/>
        <v>0</v>
      </c>
      <c r="K147" s="3">
        <f t="shared" si="12"/>
        <v>0</v>
      </c>
      <c r="L147" s="3">
        <f t="shared" si="12"/>
        <v>0</v>
      </c>
      <c r="M147" s="3">
        <f t="shared" si="12"/>
        <v>0</v>
      </c>
      <c r="N147" s="3">
        <f t="shared" si="12"/>
        <v>0</v>
      </c>
      <c r="O147" s="3">
        <f t="shared" si="12"/>
        <v>0</v>
      </c>
      <c r="P147" s="3">
        <f t="shared" si="12"/>
        <v>0</v>
      </c>
      <c r="Q147" s="3">
        <f t="shared" si="12"/>
        <v>0</v>
      </c>
      <c r="R147" s="3">
        <f t="shared" si="12"/>
        <v>0</v>
      </c>
      <c r="S147" s="3">
        <f t="shared" si="12"/>
        <v>0</v>
      </c>
      <c r="T147" s="3">
        <f t="shared" si="12"/>
        <v>0</v>
      </c>
    </row>
    <row r="149" spans="1:20" ht="14.25">
      <c r="A149" s="13" t="s">
        <v>27</v>
      </c>
      <c r="B149" s="10">
        <f>SUM(B150:T150)</f>
        <v>0</v>
      </c>
      <c r="C149" s="5">
        <f>SUM(B151:T151)</f>
        <v>0</v>
      </c>
      <c r="D149" s="10">
        <f>SUM(B152:T152)</f>
        <v>0</v>
      </c>
      <c r="E149" s="10">
        <f>SUM(B153:T153)</f>
        <v>0</v>
      </c>
      <c r="F149" s="5">
        <f>SUM(C149:E149)</f>
        <v>0</v>
      </c>
      <c r="G149" s="11" t="e">
        <f>C149/F149</f>
        <v>#DIV/0!</v>
      </c>
      <c r="H149" s="11" t="e">
        <f>D149/F149</f>
        <v>#DIV/0!</v>
      </c>
      <c r="I149" s="11" t="e">
        <f>E149/F149</f>
        <v>#DIV/0!</v>
      </c>
      <c r="J149" s="11" t="e">
        <f>F149/B149</f>
        <v>#DIV/0!</v>
      </c>
      <c r="K149" s="10">
        <f>SUM(B154:T154)</f>
        <v>0</v>
      </c>
      <c r="L149" s="11" t="e">
        <f>K149/B149</f>
        <v>#DIV/0!</v>
      </c>
      <c r="M149" s="10">
        <f>SUM(B155:T155)</f>
        <v>0</v>
      </c>
      <c r="N149" s="11" t="e">
        <f>M149/B149</f>
        <v>#DIV/0!</v>
      </c>
      <c r="O149" s="10">
        <f>SUM(B156:T156)</f>
        <v>0</v>
      </c>
      <c r="P149" s="11" t="e">
        <f>O149/B149</f>
        <v>#DIV/0!</v>
      </c>
      <c r="Q149" s="10">
        <f>SUM(B157:T157)</f>
        <v>0</v>
      </c>
      <c r="R149" s="11" t="e">
        <f>Q149/B149</f>
        <v>#DIV/0!</v>
      </c>
      <c r="S149" s="12">
        <f>SUM(B158:T158)</f>
        <v>0</v>
      </c>
      <c r="T149" s="11" t="e">
        <f>S149/B149</f>
        <v>#DIV/0!</v>
      </c>
    </row>
    <row r="150" spans="1:20" ht="14.25">
      <c r="A150" s="14" t="s">
        <v>23</v>
      </c>
      <c r="B150" s="15">
        <v>0</v>
      </c>
      <c r="C150" s="15">
        <v>0</v>
      </c>
      <c r="D150" s="15"/>
      <c r="E150" s="15">
        <v>0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4.25">
      <c r="A151" s="14" t="s">
        <v>24</v>
      </c>
      <c r="B151" s="15">
        <v>0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ht="14.25">
      <c r="A152" s="16" t="s">
        <v>25</v>
      </c>
      <c r="B152" s="17">
        <v>0</v>
      </c>
      <c r="C152" s="17">
        <v>0</v>
      </c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ht="14.25">
      <c r="A153" s="18" t="s">
        <v>26</v>
      </c>
      <c r="B153" s="19">
        <v>0</v>
      </c>
      <c r="C153" s="19">
        <v>0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ht="14.25">
      <c r="A154" s="20" t="s">
        <v>11</v>
      </c>
      <c r="B154" s="21">
        <v>0</v>
      </c>
      <c r="C154" s="21">
        <v>0</v>
      </c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ht="14.25">
      <c r="A155" s="22" t="s">
        <v>12</v>
      </c>
      <c r="B155" s="21">
        <v>0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</row>
    <row r="156" spans="1:20" ht="14.25">
      <c r="A156" s="23" t="s">
        <v>13</v>
      </c>
      <c r="B156" s="24">
        <v>0</v>
      </c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</row>
    <row r="157" spans="1:20" ht="14.25">
      <c r="A157" s="25" t="s">
        <v>14</v>
      </c>
      <c r="B157" s="26">
        <v>0</v>
      </c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</row>
    <row r="158" spans="1:20">
      <c r="A158" s="27" t="s">
        <v>15</v>
      </c>
      <c r="B158" s="3">
        <f t="shared" ref="B158:T158" si="13">B150-B151-B152-B153-B154-B155-B156-B157</f>
        <v>0</v>
      </c>
      <c r="C158" s="3">
        <f t="shared" si="13"/>
        <v>0</v>
      </c>
      <c r="D158" s="3">
        <f t="shared" si="13"/>
        <v>0</v>
      </c>
      <c r="E158" s="3">
        <f t="shared" si="13"/>
        <v>0</v>
      </c>
      <c r="F158" s="3">
        <f t="shared" si="13"/>
        <v>0</v>
      </c>
      <c r="G158" s="3">
        <f t="shared" si="13"/>
        <v>0</v>
      </c>
      <c r="H158" s="3">
        <f t="shared" si="13"/>
        <v>0</v>
      </c>
      <c r="I158" s="3">
        <f t="shared" si="13"/>
        <v>0</v>
      </c>
      <c r="J158" s="3">
        <f t="shared" si="13"/>
        <v>0</v>
      </c>
      <c r="K158" s="3">
        <f t="shared" si="13"/>
        <v>0</v>
      </c>
      <c r="L158" s="3">
        <f t="shared" si="13"/>
        <v>0</v>
      </c>
      <c r="M158" s="3">
        <f t="shared" si="13"/>
        <v>0</v>
      </c>
      <c r="N158" s="3">
        <f t="shared" si="13"/>
        <v>0</v>
      </c>
      <c r="O158" s="3">
        <f t="shared" si="13"/>
        <v>0</v>
      </c>
      <c r="P158" s="3">
        <f t="shared" si="13"/>
        <v>0</v>
      </c>
      <c r="Q158" s="3">
        <f t="shared" si="13"/>
        <v>0</v>
      </c>
      <c r="R158" s="3">
        <f t="shared" si="13"/>
        <v>0</v>
      </c>
      <c r="S158" s="3">
        <f t="shared" si="13"/>
        <v>0</v>
      </c>
      <c r="T158" s="3">
        <f t="shared" si="13"/>
        <v>0</v>
      </c>
    </row>
    <row r="160" spans="1:20" ht="14.25">
      <c r="A160" s="13" t="s">
        <v>27</v>
      </c>
      <c r="B160" s="10">
        <f>SUM(B161:T161)</f>
        <v>0</v>
      </c>
      <c r="C160" s="5">
        <f>SUM(B162:T162)</f>
        <v>0</v>
      </c>
      <c r="D160" s="10">
        <f>SUM(B163:T163)</f>
        <v>0</v>
      </c>
      <c r="E160" s="10">
        <f>SUM(B164:T164)</f>
        <v>0</v>
      </c>
      <c r="F160" s="5">
        <f>SUM(C160:E160)</f>
        <v>0</v>
      </c>
      <c r="G160" s="11" t="e">
        <f>C160/F160</f>
        <v>#DIV/0!</v>
      </c>
      <c r="H160" s="11" t="e">
        <f>D160/F160</f>
        <v>#DIV/0!</v>
      </c>
      <c r="I160" s="11" t="e">
        <f>E160/F160</f>
        <v>#DIV/0!</v>
      </c>
      <c r="J160" s="11" t="e">
        <f>F160/B160</f>
        <v>#DIV/0!</v>
      </c>
      <c r="K160" s="10">
        <f>SUM(B165:T165)</f>
        <v>0</v>
      </c>
      <c r="L160" s="11" t="e">
        <f>K160/B160</f>
        <v>#DIV/0!</v>
      </c>
      <c r="M160" s="10">
        <f>SUM(B166:T166)</f>
        <v>0</v>
      </c>
      <c r="N160" s="11" t="e">
        <f>M160/B160</f>
        <v>#DIV/0!</v>
      </c>
      <c r="O160" s="10">
        <f>SUM(B167:T167)</f>
        <v>0</v>
      </c>
      <c r="P160" s="11" t="e">
        <f>O160/B160</f>
        <v>#DIV/0!</v>
      </c>
      <c r="Q160" s="10">
        <f>SUM(B168:T168)</f>
        <v>0</v>
      </c>
      <c r="R160" s="11" t="e">
        <f>Q160/B160</f>
        <v>#DIV/0!</v>
      </c>
      <c r="S160" s="12">
        <f>SUM(B169:T169)</f>
        <v>0</v>
      </c>
      <c r="T160" s="11" t="e">
        <f>S160/B160</f>
        <v>#DIV/0!</v>
      </c>
    </row>
    <row r="161" spans="1:20" ht="14.25">
      <c r="A161" s="14" t="s">
        <v>23</v>
      </c>
      <c r="B161" s="15">
        <v>0</v>
      </c>
      <c r="C161" s="15">
        <v>0</v>
      </c>
      <c r="D161" s="15"/>
      <c r="E161" s="15">
        <v>0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4.25">
      <c r="A162" s="14" t="s">
        <v>24</v>
      </c>
      <c r="B162" s="15">
        <v>0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ht="14.25">
      <c r="A163" s="16" t="s">
        <v>25</v>
      </c>
      <c r="B163" s="17">
        <v>0</v>
      </c>
      <c r="C163" s="17">
        <v>0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ht="14.25">
      <c r="A164" s="18" t="s">
        <v>26</v>
      </c>
      <c r="B164" s="19">
        <v>0</v>
      </c>
      <c r="C164" s="19">
        <v>0</v>
      </c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ht="14.25">
      <c r="A165" s="20" t="s">
        <v>11</v>
      </c>
      <c r="B165" s="21">
        <v>0</v>
      </c>
      <c r="C165" s="21">
        <v>0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ht="14.25">
      <c r="A166" s="22" t="s">
        <v>12</v>
      </c>
      <c r="B166" s="21">
        <v>0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  <row r="167" spans="1:20" ht="14.25">
      <c r="A167" s="23" t="s">
        <v>13</v>
      </c>
      <c r="B167" s="24">
        <v>0</v>
      </c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</row>
    <row r="168" spans="1:20" ht="14.25">
      <c r="A168" s="25" t="s">
        <v>14</v>
      </c>
      <c r="B168" s="26">
        <v>0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</row>
    <row r="169" spans="1:20">
      <c r="A169" s="27" t="s">
        <v>15</v>
      </c>
      <c r="B169" s="3">
        <f t="shared" ref="B169:T169" si="14">B161-B162-B163-B164-B165-B166-B167-B168</f>
        <v>0</v>
      </c>
      <c r="C169" s="3">
        <f t="shared" si="14"/>
        <v>0</v>
      </c>
      <c r="D169" s="3">
        <f t="shared" si="14"/>
        <v>0</v>
      </c>
      <c r="E169" s="3">
        <f t="shared" si="14"/>
        <v>0</v>
      </c>
      <c r="F169" s="3">
        <f t="shared" si="14"/>
        <v>0</v>
      </c>
      <c r="G169" s="3">
        <f t="shared" si="14"/>
        <v>0</v>
      </c>
      <c r="H169" s="3">
        <f t="shared" si="14"/>
        <v>0</v>
      </c>
      <c r="I169" s="3">
        <f t="shared" si="14"/>
        <v>0</v>
      </c>
      <c r="J169" s="3">
        <f t="shared" si="14"/>
        <v>0</v>
      </c>
      <c r="K169" s="3">
        <f t="shared" si="14"/>
        <v>0</v>
      </c>
      <c r="L169" s="3">
        <f t="shared" si="14"/>
        <v>0</v>
      </c>
      <c r="M169" s="3">
        <f t="shared" si="14"/>
        <v>0</v>
      </c>
      <c r="N169" s="3">
        <f t="shared" si="14"/>
        <v>0</v>
      </c>
      <c r="O169" s="3">
        <f t="shared" si="14"/>
        <v>0</v>
      </c>
      <c r="P169" s="3">
        <f t="shared" si="14"/>
        <v>0</v>
      </c>
      <c r="Q169" s="3">
        <f t="shared" si="14"/>
        <v>0</v>
      </c>
      <c r="R169" s="3">
        <f t="shared" si="14"/>
        <v>0</v>
      </c>
      <c r="S169" s="3">
        <f t="shared" si="14"/>
        <v>0</v>
      </c>
      <c r="T169" s="3">
        <f t="shared" si="14"/>
        <v>0</v>
      </c>
    </row>
    <row r="171" spans="1:20" ht="14.25">
      <c r="A171" s="13" t="s">
        <v>27</v>
      </c>
      <c r="B171" s="10">
        <f>SUM(B172:T172)</f>
        <v>0</v>
      </c>
      <c r="C171" s="5">
        <f>SUM(B173:T173)</f>
        <v>0</v>
      </c>
      <c r="D171" s="10">
        <f>SUM(B174:T174)</f>
        <v>0</v>
      </c>
      <c r="E171" s="10">
        <f>SUM(B175:T175)</f>
        <v>0</v>
      </c>
      <c r="F171" s="5">
        <f>SUM(C171:E171)</f>
        <v>0</v>
      </c>
      <c r="G171" s="11" t="e">
        <f>C171/F171</f>
        <v>#DIV/0!</v>
      </c>
      <c r="H171" s="11" t="e">
        <f>D171/F171</f>
        <v>#DIV/0!</v>
      </c>
      <c r="I171" s="11" t="e">
        <f>E171/F171</f>
        <v>#DIV/0!</v>
      </c>
      <c r="J171" s="11" t="e">
        <f>F171/B171</f>
        <v>#DIV/0!</v>
      </c>
      <c r="K171" s="10">
        <f>SUM(B176:T176)</f>
        <v>0</v>
      </c>
      <c r="L171" s="11" t="e">
        <f>K171/B171</f>
        <v>#DIV/0!</v>
      </c>
      <c r="M171" s="10">
        <f>SUM(B177:T177)</f>
        <v>0</v>
      </c>
      <c r="N171" s="11" t="e">
        <f>M171/B171</f>
        <v>#DIV/0!</v>
      </c>
      <c r="O171" s="10">
        <f>SUM(B178:T178)</f>
        <v>0</v>
      </c>
      <c r="P171" s="11" t="e">
        <f>O171/B171</f>
        <v>#DIV/0!</v>
      </c>
      <c r="Q171" s="10">
        <f>SUM(B179:T179)</f>
        <v>0</v>
      </c>
      <c r="R171" s="11" t="e">
        <f>Q171/B171</f>
        <v>#DIV/0!</v>
      </c>
      <c r="S171" s="12">
        <f>SUM(B180:T180)</f>
        <v>0</v>
      </c>
      <c r="T171" s="11" t="e">
        <f>S171/B171</f>
        <v>#DIV/0!</v>
      </c>
    </row>
    <row r="172" spans="1:20" ht="14.25">
      <c r="A172" s="14" t="s">
        <v>23</v>
      </c>
      <c r="B172" s="15">
        <v>0</v>
      </c>
      <c r="C172" s="15">
        <v>0</v>
      </c>
      <c r="D172" s="15"/>
      <c r="E172" s="15">
        <v>0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4.25">
      <c r="A173" s="14" t="s">
        <v>24</v>
      </c>
      <c r="B173" s="15">
        <v>0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ht="14.25">
      <c r="A174" s="16" t="s">
        <v>25</v>
      </c>
      <c r="B174" s="17">
        <v>0</v>
      </c>
      <c r="C174" s="17">
        <v>0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ht="14.25">
      <c r="A175" s="18" t="s">
        <v>26</v>
      </c>
      <c r="B175" s="19">
        <v>0</v>
      </c>
      <c r="C175" s="19">
        <v>0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ht="14.25">
      <c r="A176" s="20" t="s">
        <v>11</v>
      </c>
      <c r="B176" s="21">
        <v>0</v>
      </c>
      <c r="C176" s="21">
        <v>0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4.25">
      <c r="A177" s="22" t="s">
        <v>12</v>
      </c>
      <c r="B177" s="21">
        <v>0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</row>
    <row r="178" spans="1:20" ht="14.25">
      <c r="A178" s="23" t="s">
        <v>13</v>
      </c>
      <c r="B178" s="24">
        <v>0</v>
      </c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</row>
    <row r="179" spans="1:20" ht="14.25">
      <c r="A179" s="25" t="s">
        <v>14</v>
      </c>
      <c r="B179" s="26">
        <v>0</v>
      </c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</row>
    <row r="180" spans="1:20">
      <c r="A180" s="27" t="s">
        <v>15</v>
      </c>
      <c r="B180" s="3">
        <f t="shared" ref="B180:T180" si="15">B172-B173-B174-B175-B176-B177-B178-B179</f>
        <v>0</v>
      </c>
      <c r="C180" s="3">
        <f t="shared" si="15"/>
        <v>0</v>
      </c>
      <c r="D180" s="3">
        <f t="shared" si="15"/>
        <v>0</v>
      </c>
      <c r="E180" s="3">
        <f t="shared" si="15"/>
        <v>0</v>
      </c>
      <c r="F180" s="3">
        <f t="shared" si="15"/>
        <v>0</v>
      </c>
      <c r="G180" s="3">
        <f t="shared" si="15"/>
        <v>0</v>
      </c>
      <c r="H180" s="3">
        <f t="shared" si="15"/>
        <v>0</v>
      </c>
      <c r="I180" s="3">
        <f t="shared" si="15"/>
        <v>0</v>
      </c>
      <c r="J180" s="3">
        <f t="shared" si="15"/>
        <v>0</v>
      </c>
      <c r="K180" s="3">
        <f t="shared" si="15"/>
        <v>0</v>
      </c>
      <c r="L180" s="3">
        <f t="shared" si="15"/>
        <v>0</v>
      </c>
      <c r="M180" s="3">
        <f t="shared" si="15"/>
        <v>0</v>
      </c>
      <c r="N180" s="3">
        <f t="shared" si="15"/>
        <v>0</v>
      </c>
      <c r="O180" s="3">
        <f t="shared" si="15"/>
        <v>0</v>
      </c>
      <c r="P180" s="3">
        <f t="shared" si="15"/>
        <v>0</v>
      </c>
      <c r="Q180" s="3">
        <f t="shared" si="15"/>
        <v>0</v>
      </c>
      <c r="R180" s="3">
        <f t="shared" si="15"/>
        <v>0</v>
      </c>
      <c r="S180" s="3">
        <f t="shared" si="15"/>
        <v>0</v>
      </c>
      <c r="T180" s="3">
        <f t="shared" si="15"/>
        <v>0</v>
      </c>
    </row>
    <row r="182" spans="1:20" ht="14.25">
      <c r="A182" s="13" t="s">
        <v>27</v>
      </c>
      <c r="B182" s="10">
        <f>SUM(B183:T183)</f>
        <v>0</v>
      </c>
      <c r="C182" s="5">
        <f>SUM(B184:T184)</f>
        <v>0</v>
      </c>
      <c r="D182" s="10">
        <f>SUM(B185:T185)</f>
        <v>0</v>
      </c>
      <c r="E182" s="10">
        <f>SUM(B186:T186)</f>
        <v>0</v>
      </c>
      <c r="F182" s="5">
        <f>SUM(C182:E182)</f>
        <v>0</v>
      </c>
      <c r="G182" s="11" t="e">
        <f>C182/F182</f>
        <v>#DIV/0!</v>
      </c>
      <c r="H182" s="11" t="e">
        <f>D182/F182</f>
        <v>#DIV/0!</v>
      </c>
      <c r="I182" s="11" t="e">
        <f>E182/F182</f>
        <v>#DIV/0!</v>
      </c>
      <c r="J182" s="11" t="e">
        <f>F182/B182</f>
        <v>#DIV/0!</v>
      </c>
      <c r="K182" s="10">
        <f>SUM(B187:T187)</f>
        <v>0</v>
      </c>
      <c r="L182" s="11" t="e">
        <f>K182/B182</f>
        <v>#DIV/0!</v>
      </c>
      <c r="M182" s="10">
        <f>SUM(B188:T188)</f>
        <v>0</v>
      </c>
      <c r="N182" s="11" t="e">
        <f>M182/B182</f>
        <v>#DIV/0!</v>
      </c>
      <c r="O182" s="10">
        <f>SUM(B189:T189)</f>
        <v>0</v>
      </c>
      <c r="P182" s="11" t="e">
        <f>O182/B182</f>
        <v>#DIV/0!</v>
      </c>
      <c r="Q182" s="10">
        <f>SUM(B190:T190)</f>
        <v>0</v>
      </c>
      <c r="R182" s="11" t="e">
        <f>Q182/B182</f>
        <v>#DIV/0!</v>
      </c>
      <c r="S182" s="12">
        <f>SUM(B191:T191)</f>
        <v>0</v>
      </c>
      <c r="T182" s="11" t="e">
        <f>S182/B182</f>
        <v>#DIV/0!</v>
      </c>
    </row>
    <row r="183" spans="1:20" ht="14.25">
      <c r="A183" s="14" t="s">
        <v>23</v>
      </c>
      <c r="B183" s="15">
        <v>0</v>
      </c>
      <c r="C183" s="15">
        <v>0</v>
      </c>
      <c r="D183" s="15"/>
      <c r="E183" s="15">
        <v>0</v>
      </c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4.25">
      <c r="A184" s="14" t="s">
        <v>24</v>
      </c>
      <c r="B184" s="15">
        <v>0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 ht="14.25">
      <c r="A185" s="16" t="s">
        <v>25</v>
      </c>
      <c r="B185" s="17">
        <v>0</v>
      </c>
      <c r="C185" s="17">
        <v>0</v>
      </c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ht="14.25">
      <c r="A186" s="18" t="s">
        <v>26</v>
      </c>
      <c r="B186" s="19">
        <v>0</v>
      </c>
      <c r="C186" s="19">
        <v>0</v>
      </c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 ht="14.25">
      <c r="A187" s="20" t="s">
        <v>11</v>
      </c>
      <c r="B187" s="21">
        <v>0</v>
      </c>
      <c r="C187" s="21">
        <v>0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ht="14.25">
      <c r="A188" s="22" t="s">
        <v>12</v>
      </c>
      <c r="B188" s="21">
        <v>0</v>
      </c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</row>
    <row r="189" spans="1:20" ht="14.25">
      <c r="A189" s="23" t="s">
        <v>13</v>
      </c>
      <c r="B189" s="24">
        <v>0</v>
      </c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</row>
    <row r="190" spans="1:20" ht="14.25">
      <c r="A190" s="25" t="s">
        <v>14</v>
      </c>
      <c r="B190" s="26">
        <v>0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</row>
    <row r="191" spans="1:20">
      <c r="A191" s="27" t="s">
        <v>15</v>
      </c>
      <c r="B191" s="3">
        <f t="shared" ref="B191:T191" si="16">B183-B184-B185-B186-B187-B188-B189-B190</f>
        <v>0</v>
      </c>
      <c r="C191" s="3">
        <f t="shared" si="16"/>
        <v>0</v>
      </c>
      <c r="D191" s="3">
        <f t="shared" si="16"/>
        <v>0</v>
      </c>
      <c r="E191" s="3">
        <f t="shared" si="16"/>
        <v>0</v>
      </c>
      <c r="F191" s="3">
        <f t="shared" si="16"/>
        <v>0</v>
      </c>
      <c r="G191" s="3">
        <f t="shared" si="16"/>
        <v>0</v>
      </c>
      <c r="H191" s="3">
        <f t="shared" si="16"/>
        <v>0</v>
      </c>
      <c r="I191" s="3">
        <f t="shared" si="16"/>
        <v>0</v>
      </c>
      <c r="J191" s="3">
        <f t="shared" si="16"/>
        <v>0</v>
      </c>
      <c r="K191" s="3">
        <f t="shared" si="16"/>
        <v>0</v>
      </c>
      <c r="L191" s="3">
        <f t="shared" si="16"/>
        <v>0</v>
      </c>
      <c r="M191" s="3">
        <f t="shared" si="16"/>
        <v>0</v>
      </c>
      <c r="N191" s="3">
        <f t="shared" si="16"/>
        <v>0</v>
      </c>
      <c r="O191" s="3">
        <f t="shared" si="16"/>
        <v>0</v>
      </c>
      <c r="P191" s="3">
        <f t="shared" si="16"/>
        <v>0</v>
      </c>
      <c r="Q191" s="3">
        <f t="shared" si="16"/>
        <v>0</v>
      </c>
      <c r="R191" s="3">
        <f t="shared" si="16"/>
        <v>0</v>
      </c>
      <c r="S191" s="3">
        <f t="shared" si="16"/>
        <v>0</v>
      </c>
      <c r="T191" s="3">
        <f t="shared" si="16"/>
        <v>0</v>
      </c>
    </row>
    <row r="193" spans="1:20" ht="14.25">
      <c r="A193" s="13" t="s">
        <v>27</v>
      </c>
      <c r="B193" s="10">
        <f>SUM(B194:T194)</f>
        <v>0</v>
      </c>
      <c r="C193" s="5">
        <f>SUM(B195:T195)</f>
        <v>0</v>
      </c>
      <c r="D193" s="10">
        <f>SUM(B196:T196)</f>
        <v>0</v>
      </c>
      <c r="E193" s="10">
        <f>SUM(B197:T197)</f>
        <v>0</v>
      </c>
      <c r="F193" s="5">
        <f>SUM(C193:E193)</f>
        <v>0</v>
      </c>
      <c r="G193" s="11" t="e">
        <f>C193/F193</f>
        <v>#DIV/0!</v>
      </c>
      <c r="H193" s="11" t="e">
        <f>D193/F193</f>
        <v>#DIV/0!</v>
      </c>
      <c r="I193" s="11" t="e">
        <f>E193/F193</f>
        <v>#DIV/0!</v>
      </c>
      <c r="J193" s="11" t="e">
        <f>F193/B193</f>
        <v>#DIV/0!</v>
      </c>
      <c r="K193" s="10">
        <f>SUM(B198:T198)</f>
        <v>0</v>
      </c>
      <c r="L193" s="11" t="e">
        <f>K193/B193</f>
        <v>#DIV/0!</v>
      </c>
      <c r="M193" s="10">
        <f>SUM(B199:T199)</f>
        <v>0</v>
      </c>
      <c r="N193" s="11" t="e">
        <f>M193/B193</f>
        <v>#DIV/0!</v>
      </c>
      <c r="O193" s="10">
        <f>SUM(B200:T200)</f>
        <v>0</v>
      </c>
      <c r="P193" s="11" t="e">
        <f>O193/B193</f>
        <v>#DIV/0!</v>
      </c>
      <c r="Q193" s="10">
        <f>SUM(B201:T201)</f>
        <v>0</v>
      </c>
      <c r="R193" s="11" t="e">
        <f>Q193/B193</f>
        <v>#DIV/0!</v>
      </c>
      <c r="S193" s="12">
        <f>SUM(B202:T202)</f>
        <v>0</v>
      </c>
      <c r="T193" s="11" t="e">
        <f>S193/B193</f>
        <v>#DIV/0!</v>
      </c>
    </row>
    <row r="194" spans="1:20" ht="14.25">
      <c r="A194" s="14" t="s">
        <v>23</v>
      </c>
      <c r="B194" s="15">
        <v>0</v>
      </c>
      <c r="C194" s="15">
        <v>0</v>
      </c>
      <c r="D194" s="15"/>
      <c r="E194" s="15">
        <v>0</v>
      </c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4.25">
      <c r="A195" s="14" t="s">
        <v>24</v>
      </c>
      <c r="B195" s="15">
        <v>0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ht="14.25">
      <c r="A196" s="16" t="s">
        <v>25</v>
      </c>
      <c r="B196" s="17">
        <v>0</v>
      </c>
      <c r="C196" s="17">
        <v>0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ht="14.25">
      <c r="A197" s="18" t="s">
        <v>26</v>
      </c>
      <c r="B197" s="19">
        <v>0</v>
      </c>
      <c r="C197" s="19">
        <v>0</v>
      </c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 ht="14.25">
      <c r="A198" s="20" t="s">
        <v>11</v>
      </c>
      <c r="B198" s="21">
        <v>0</v>
      </c>
      <c r="C198" s="21">
        <v>0</v>
      </c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4.25">
      <c r="A199" s="22" t="s">
        <v>12</v>
      </c>
      <c r="B199" s="21">
        <v>0</v>
      </c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</row>
    <row r="200" spans="1:20" ht="14.25">
      <c r="A200" s="23" t="s">
        <v>13</v>
      </c>
      <c r="B200" s="24">
        <v>0</v>
      </c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</row>
    <row r="201" spans="1:20" ht="14.25">
      <c r="A201" s="25" t="s">
        <v>14</v>
      </c>
      <c r="B201" s="26">
        <v>0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  <row r="202" spans="1:20">
      <c r="A202" s="27" t="s">
        <v>15</v>
      </c>
      <c r="B202" s="3">
        <f t="shared" ref="B202:T202" si="17">B194-B195-B196-B197-B198-B199-B200-B201</f>
        <v>0</v>
      </c>
      <c r="C202" s="3">
        <f t="shared" si="17"/>
        <v>0</v>
      </c>
      <c r="D202" s="3">
        <f t="shared" si="17"/>
        <v>0</v>
      </c>
      <c r="E202" s="3">
        <f t="shared" si="17"/>
        <v>0</v>
      </c>
      <c r="F202" s="3">
        <f t="shared" si="17"/>
        <v>0</v>
      </c>
      <c r="G202" s="3">
        <f t="shared" si="17"/>
        <v>0</v>
      </c>
      <c r="H202" s="3">
        <f t="shared" si="17"/>
        <v>0</v>
      </c>
      <c r="I202" s="3">
        <f t="shared" si="17"/>
        <v>0</v>
      </c>
      <c r="J202" s="3">
        <f t="shared" si="17"/>
        <v>0</v>
      </c>
      <c r="K202" s="3">
        <f t="shared" si="17"/>
        <v>0</v>
      </c>
      <c r="L202" s="3">
        <f t="shared" si="17"/>
        <v>0</v>
      </c>
      <c r="M202" s="3">
        <f t="shared" si="17"/>
        <v>0</v>
      </c>
      <c r="N202" s="3">
        <f t="shared" si="17"/>
        <v>0</v>
      </c>
      <c r="O202" s="3">
        <f t="shared" si="17"/>
        <v>0</v>
      </c>
      <c r="P202" s="3">
        <f t="shared" si="17"/>
        <v>0</v>
      </c>
      <c r="Q202" s="3">
        <f t="shared" si="17"/>
        <v>0</v>
      </c>
      <c r="R202" s="3">
        <f t="shared" si="17"/>
        <v>0</v>
      </c>
      <c r="S202" s="3">
        <f t="shared" si="17"/>
        <v>0</v>
      </c>
      <c r="T202" s="3">
        <f t="shared" si="17"/>
        <v>0</v>
      </c>
    </row>
    <row r="204" spans="1:20" ht="14.25">
      <c r="A204" s="13" t="s">
        <v>27</v>
      </c>
      <c r="B204" s="10">
        <f>SUM(B205:T205)</f>
        <v>0</v>
      </c>
      <c r="C204" s="5">
        <f>SUM(B206:T206)</f>
        <v>0</v>
      </c>
      <c r="D204" s="10">
        <f>SUM(B207:T207)</f>
        <v>0</v>
      </c>
      <c r="E204" s="10">
        <f>SUM(B208:T208)</f>
        <v>0</v>
      </c>
      <c r="F204" s="5">
        <f>SUM(C204:E204)</f>
        <v>0</v>
      </c>
      <c r="G204" s="11" t="e">
        <f>C204/F204</f>
        <v>#DIV/0!</v>
      </c>
      <c r="H204" s="11" t="e">
        <f>D204/F204</f>
        <v>#DIV/0!</v>
      </c>
      <c r="I204" s="11" t="e">
        <f>E204/F204</f>
        <v>#DIV/0!</v>
      </c>
      <c r="J204" s="11" t="e">
        <f>F204/B204</f>
        <v>#DIV/0!</v>
      </c>
      <c r="K204" s="10">
        <f>SUM(B209:T209)</f>
        <v>0</v>
      </c>
      <c r="L204" s="11" t="e">
        <f>K204/B204</f>
        <v>#DIV/0!</v>
      </c>
      <c r="M204" s="10">
        <f>SUM(B210:T210)</f>
        <v>0</v>
      </c>
      <c r="N204" s="11" t="e">
        <f>M204/B204</f>
        <v>#DIV/0!</v>
      </c>
      <c r="O204" s="10">
        <f>SUM(B211:T211)</f>
        <v>0</v>
      </c>
      <c r="P204" s="11" t="e">
        <f>O204/B204</f>
        <v>#DIV/0!</v>
      </c>
      <c r="Q204" s="10">
        <f>SUM(B212:T212)</f>
        <v>0</v>
      </c>
      <c r="R204" s="11" t="e">
        <f>Q204/B204</f>
        <v>#DIV/0!</v>
      </c>
      <c r="S204" s="12">
        <f>SUM(B213:T213)</f>
        <v>0</v>
      </c>
      <c r="T204" s="11" t="e">
        <f>S204/B204</f>
        <v>#DIV/0!</v>
      </c>
    </row>
    <row r="205" spans="1:20" ht="14.25">
      <c r="A205" s="14" t="s">
        <v>23</v>
      </c>
      <c r="B205" s="15">
        <v>0</v>
      </c>
      <c r="C205" s="15">
        <v>0</v>
      </c>
      <c r="D205" s="15"/>
      <c r="E205" s="15">
        <v>0</v>
      </c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4.25">
      <c r="A206" s="14" t="s">
        <v>24</v>
      </c>
      <c r="B206" s="15">
        <v>0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ht="14.25">
      <c r="A207" s="16" t="s">
        <v>25</v>
      </c>
      <c r="B207" s="17">
        <v>0</v>
      </c>
      <c r="C207" s="17">
        <v>0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ht="14.25">
      <c r="A208" s="18" t="s">
        <v>26</v>
      </c>
      <c r="B208" s="19">
        <v>0</v>
      </c>
      <c r="C208" s="19">
        <v>0</v>
      </c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ht="14.25">
      <c r="A209" s="20" t="s">
        <v>11</v>
      </c>
      <c r="B209" s="21">
        <v>0</v>
      </c>
      <c r="C209" s="21">
        <v>0</v>
      </c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ht="14.25">
      <c r="A210" s="22" t="s">
        <v>12</v>
      </c>
      <c r="B210" s="21">
        <v>0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ht="14.25">
      <c r="A211" s="23" t="s">
        <v>13</v>
      </c>
      <c r="B211" s="24">
        <v>0</v>
      </c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1:20" ht="14.25">
      <c r="A212" s="25" t="s">
        <v>14</v>
      </c>
      <c r="B212" s="26">
        <v>0</v>
      </c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>
      <c r="A213" s="27" t="s">
        <v>15</v>
      </c>
      <c r="B213" s="3">
        <f t="shared" ref="B213:T213" si="18">B205-B206-B207-B208-B209-B210-B211-B212</f>
        <v>0</v>
      </c>
      <c r="C213" s="3">
        <f t="shared" si="18"/>
        <v>0</v>
      </c>
      <c r="D213" s="3">
        <f t="shared" si="18"/>
        <v>0</v>
      </c>
      <c r="E213" s="3">
        <f t="shared" si="18"/>
        <v>0</v>
      </c>
      <c r="F213" s="3">
        <f t="shared" si="18"/>
        <v>0</v>
      </c>
      <c r="G213" s="3">
        <f t="shared" si="18"/>
        <v>0</v>
      </c>
      <c r="H213" s="3">
        <f t="shared" si="18"/>
        <v>0</v>
      </c>
      <c r="I213" s="3">
        <f t="shared" si="18"/>
        <v>0</v>
      </c>
      <c r="J213" s="3">
        <f t="shared" si="18"/>
        <v>0</v>
      </c>
      <c r="K213" s="3">
        <f t="shared" si="18"/>
        <v>0</v>
      </c>
      <c r="L213" s="3">
        <f t="shared" si="18"/>
        <v>0</v>
      </c>
      <c r="M213" s="3">
        <f t="shared" si="18"/>
        <v>0</v>
      </c>
      <c r="N213" s="3">
        <f t="shared" si="18"/>
        <v>0</v>
      </c>
      <c r="O213" s="3">
        <f t="shared" si="18"/>
        <v>0</v>
      </c>
      <c r="P213" s="3">
        <f t="shared" si="18"/>
        <v>0</v>
      </c>
      <c r="Q213" s="3">
        <f t="shared" si="18"/>
        <v>0</v>
      </c>
      <c r="R213" s="3">
        <f t="shared" si="18"/>
        <v>0</v>
      </c>
      <c r="S213" s="3">
        <f t="shared" si="18"/>
        <v>0</v>
      </c>
      <c r="T213" s="3">
        <f t="shared" si="18"/>
        <v>0</v>
      </c>
    </row>
    <row r="215" spans="1:20" ht="14.25">
      <c r="A215" s="13" t="s">
        <v>27</v>
      </c>
      <c r="B215" s="10">
        <f>SUM(B216:T216)</f>
        <v>0</v>
      </c>
      <c r="C215" s="5">
        <f>SUM(B217:T217)</f>
        <v>0</v>
      </c>
      <c r="D215" s="10">
        <f>SUM(B218:T218)</f>
        <v>0</v>
      </c>
      <c r="E215" s="10">
        <f>SUM(B219:T219)</f>
        <v>0</v>
      </c>
      <c r="F215" s="5">
        <f>SUM(C215:E215)</f>
        <v>0</v>
      </c>
      <c r="G215" s="11" t="e">
        <f>C215/F215</f>
        <v>#DIV/0!</v>
      </c>
      <c r="H215" s="11" t="e">
        <f>D215/F215</f>
        <v>#DIV/0!</v>
      </c>
      <c r="I215" s="11" t="e">
        <f>E215/F215</f>
        <v>#DIV/0!</v>
      </c>
      <c r="J215" s="11" t="e">
        <f>F215/B215</f>
        <v>#DIV/0!</v>
      </c>
      <c r="K215" s="10">
        <f>SUM(B220:T220)</f>
        <v>0</v>
      </c>
      <c r="L215" s="11" t="e">
        <f>K215/B215</f>
        <v>#DIV/0!</v>
      </c>
      <c r="M215" s="10">
        <f>SUM(B221:T221)</f>
        <v>0</v>
      </c>
      <c r="N215" s="11" t="e">
        <f>M215/B215</f>
        <v>#DIV/0!</v>
      </c>
      <c r="O215" s="10">
        <f>SUM(B222:T222)</f>
        <v>0</v>
      </c>
      <c r="P215" s="11" t="e">
        <f>O215/B215</f>
        <v>#DIV/0!</v>
      </c>
      <c r="Q215" s="10">
        <f>SUM(B223:T223)</f>
        <v>0</v>
      </c>
      <c r="R215" s="11" t="e">
        <f>Q215/B215</f>
        <v>#DIV/0!</v>
      </c>
      <c r="S215" s="12">
        <f>SUM(B224:T224)</f>
        <v>0</v>
      </c>
      <c r="T215" s="11" t="e">
        <f>S215/B215</f>
        <v>#DIV/0!</v>
      </c>
    </row>
    <row r="216" spans="1:20" ht="14.25">
      <c r="A216" s="14" t="s">
        <v>23</v>
      </c>
      <c r="B216" s="15">
        <v>0</v>
      </c>
      <c r="C216" s="15">
        <v>0</v>
      </c>
      <c r="D216" s="15"/>
      <c r="E216" s="15">
        <v>0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4.25">
      <c r="A217" s="14" t="s">
        <v>24</v>
      </c>
      <c r="B217" s="15">
        <v>0</v>
      </c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:20" ht="14.25">
      <c r="A218" s="16" t="s">
        <v>25</v>
      </c>
      <c r="B218" s="17">
        <v>0</v>
      </c>
      <c r="C218" s="17">
        <v>0</v>
      </c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ht="14.25">
      <c r="A219" s="18" t="s">
        <v>26</v>
      </c>
      <c r="B219" s="19">
        <v>0</v>
      </c>
      <c r="C219" s="19">
        <v>0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ht="14.25">
      <c r="A220" s="20" t="s">
        <v>11</v>
      </c>
      <c r="B220" s="21">
        <v>0</v>
      </c>
      <c r="C220" s="21">
        <v>0</v>
      </c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ht="14.25">
      <c r="A221" s="22" t="s">
        <v>12</v>
      </c>
      <c r="B221" s="21">
        <v>0</v>
      </c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ht="14.25">
      <c r="A222" s="23" t="s">
        <v>13</v>
      </c>
      <c r="B222" s="24">
        <v>0</v>
      </c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3" spans="1:20" ht="14.25">
      <c r="A223" s="25" t="s">
        <v>14</v>
      </c>
      <c r="B223" s="26">
        <v>0</v>
      </c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</row>
    <row r="224" spans="1:20">
      <c r="A224" s="27" t="s">
        <v>15</v>
      </c>
      <c r="B224" s="3">
        <f t="shared" ref="B224:T224" si="19">B216-B217-B218-B219-B220-B221-B222-B223</f>
        <v>0</v>
      </c>
      <c r="C224" s="3">
        <f t="shared" si="19"/>
        <v>0</v>
      </c>
      <c r="D224" s="3">
        <f t="shared" si="19"/>
        <v>0</v>
      </c>
      <c r="E224" s="3">
        <f t="shared" si="19"/>
        <v>0</v>
      </c>
      <c r="F224" s="3">
        <f t="shared" si="19"/>
        <v>0</v>
      </c>
      <c r="G224" s="3">
        <f t="shared" si="19"/>
        <v>0</v>
      </c>
      <c r="H224" s="3">
        <f t="shared" si="19"/>
        <v>0</v>
      </c>
      <c r="I224" s="3">
        <f t="shared" si="19"/>
        <v>0</v>
      </c>
      <c r="J224" s="3">
        <f t="shared" si="19"/>
        <v>0</v>
      </c>
      <c r="K224" s="3">
        <f t="shared" si="19"/>
        <v>0</v>
      </c>
      <c r="L224" s="3">
        <f t="shared" si="19"/>
        <v>0</v>
      </c>
      <c r="M224" s="3">
        <f t="shared" si="19"/>
        <v>0</v>
      </c>
      <c r="N224" s="3">
        <f t="shared" si="19"/>
        <v>0</v>
      </c>
      <c r="O224" s="3">
        <f t="shared" si="19"/>
        <v>0</v>
      </c>
      <c r="P224" s="3">
        <f t="shared" si="19"/>
        <v>0</v>
      </c>
      <c r="Q224" s="3">
        <f t="shared" si="19"/>
        <v>0</v>
      </c>
      <c r="R224" s="3">
        <f t="shared" si="19"/>
        <v>0</v>
      </c>
      <c r="S224" s="3">
        <f t="shared" si="19"/>
        <v>0</v>
      </c>
      <c r="T224" s="3">
        <f t="shared" si="19"/>
        <v>0</v>
      </c>
    </row>
    <row r="226" spans="1:20" ht="14.25">
      <c r="A226" s="13" t="s">
        <v>27</v>
      </c>
      <c r="B226" s="10">
        <f>SUM(B227:T227)</f>
        <v>0</v>
      </c>
      <c r="C226" s="5">
        <f>SUM(B228:T228)</f>
        <v>0</v>
      </c>
      <c r="D226" s="10">
        <f>SUM(B229:T229)</f>
        <v>0</v>
      </c>
      <c r="E226" s="10">
        <f>SUM(B230:T230)</f>
        <v>0</v>
      </c>
      <c r="F226" s="5">
        <f>SUM(C226:E226)</f>
        <v>0</v>
      </c>
      <c r="G226" s="11" t="e">
        <f>C226/F226</f>
        <v>#DIV/0!</v>
      </c>
      <c r="H226" s="11" t="e">
        <f>D226/F226</f>
        <v>#DIV/0!</v>
      </c>
      <c r="I226" s="11" t="e">
        <f>E226/F226</f>
        <v>#DIV/0!</v>
      </c>
      <c r="J226" s="11" t="e">
        <f>F226/B226</f>
        <v>#DIV/0!</v>
      </c>
      <c r="K226" s="10">
        <f>SUM(B231:T231)</f>
        <v>0</v>
      </c>
      <c r="L226" s="11" t="e">
        <f>K226/B226</f>
        <v>#DIV/0!</v>
      </c>
      <c r="M226" s="10">
        <f>SUM(B232:T232)</f>
        <v>0</v>
      </c>
      <c r="N226" s="11" t="e">
        <f>M226/B226</f>
        <v>#DIV/0!</v>
      </c>
      <c r="O226" s="10">
        <f>SUM(B233:T233)</f>
        <v>0</v>
      </c>
      <c r="P226" s="11" t="e">
        <f>O226/B226</f>
        <v>#DIV/0!</v>
      </c>
      <c r="Q226" s="10">
        <f>SUM(B234:T234)</f>
        <v>0</v>
      </c>
      <c r="R226" s="11" t="e">
        <f>Q226/B226</f>
        <v>#DIV/0!</v>
      </c>
      <c r="S226" s="12">
        <f>SUM(B235:T235)</f>
        <v>0</v>
      </c>
      <c r="T226" s="11" t="e">
        <f>S226/B226</f>
        <v>#DIV/0!</v>
      </c>
    </row>
    <row r="227" spans="1:20" ht="14.25">
      <c r="A227" s="14" t="s">
        <v>23</v>
      </c>
      <c r="B227" s="15">
        <v>0</v>
      </c>
      <c r="C227" s="15">
        <v>0</v>
      </c>
      <c r="D227" s="15"/>
      <c r="E227" s="15">
        <v>0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4.25">
      <c r="A228" s="14" t="s">
        <v>24</v>
      </c>
      <c r="B228" s="15">
        <v>0</v>
      </c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1:20" ht="14.25">
      <c r="A229" s="16" t="s">
        <v>25</v>
      </c>
      <c r="B229" s="17">
        <v>0</v>
      </c>
      <c r="C229" s="17">
        <v>0</v>
      </c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ht="14.25">
      <c r="A230" s="18" t="s">
        <v>26</v>
      </c>
      <c r="B230" s="19">
        <v>0</v>
      </c>
      <c r="C230" s="19">
        <v>0</v>
      </c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ht="14.25">
      <c r="A231" s="20" t="s">
        <v>11</v>
      </c>
      <c r="B231" s="21">
        <v>0</v>
      </c>
      <c r="C231" s="21">
        <v>0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ht="14.25">
      <c r="A232" s="22" t="s">
        <v>12</v>
      </c>
      <c r="B232" s="21">
        <v>0</v>
      </c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ht="14.25">
      <c r="A233" s="23" t="s">
        <v>13</v>
      </c>
      <c r="B233" s="24">
        <v>0</v>
      </c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1:20" ht="14.25">
      <c r="A234" s="25" t="s">
        <v>14</v>
      </c>
      <c r="B234" s="26">
        <v>0</v>
      </c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</row>
    <row r="235" spans="1:20">
      <c r="A235" s="27" t="s">
        <v>15</v>
      </c>
      <c r="B235" s="3">
        <f t="shared" ref="B235:T235" si="20">B227-B228-B229-B230-B231-B232-B233-B234</f>
        <v>0</v>
      </c>
      <c r="C235" s="3">
        <f t="shared" si="20"/>
        <v>0</v>
      </c>
      <c r="D235" s="3">
        <f t="shared" si="20"/>
        <v>0</v>
      </c>
      <c r="E235" s="3">
        <f t="shared" si="20"/>
        <v>0</v>
      </c>
      <c r="F235" s="3">
        <f t="shared" si="20"/>
        <v>0</v>
      </c>
      <c r="G235" s="3">
        <f t="shared" si="20"/>
        <v>0</v>
      </c>
      <c r="H235" s="3">
        <f t="shared" si="20"/>
        <v>0</v>
      </c>
      <c r="I235" s="3">
        <f t="shared" si="20"/>
        <v>0</v>
      </c>
      <c r="J235" s="3">
        <f t="shared" si="20"/>
        <v>0</v>
      </c>
      <c r="K235" s="3">
        <f t="shared" si="20"/>
        <v>0</v>
      </c>
      <c r="L235" s="3">
        <f t="shared" si="20"/>
        <v>0</v>
      </c>
      <c r="M235" s="3">
        <f t="shared" si="20"/>
        <v>0</v>
      </c>
      <c r="N235" s="3">
        <f t="shared" si="20"/>
        <v>0</v>
      </c>
      <c r="O235" s="3">
        <f t="shared" si="20"/>
        <v>0</v>
      </c>
      <c r="P235" s="3">
        <f t="shared" si="20"/>
        <v>0</v>
      </c>
      <c r="Q235" s="3">
        <f t="shared" si="20"/>
        <v>0</v>
      </c>
      <c r="R235" s="3">
        <f t="shared" si="20"/>
        <v>0</v>
      </c>
      <c r="S235" s="3">
        <f t="shared" si="20"/>
        <v>0</v>
      </c>
      <c r="T235" s="3">
        <f t="shared" si="20"/>
        <v>0</v>
      </c>
    </row>
    <row r="237" spans="1:20" ht="14.25">
      <c r="A237" s="13" t="s">
        <v>27</v>
      </c>
      <c r="B237" s="10">
        <f>SUM(B238:T238)</f>
        <v>0</v>
      </c>
      <c r="C237" s="5">
        <f>SUM(B239:T239)</f>
        <v>0</v>
      </c>
      <c r="D237" s="10">
        <f>SUM(B240:T240)</f>
        <v>0</v>
      </c>
      <c r="E237" s="10">
        <f>SUM(B241:T241)</f>
        <v>0</v>
      </c>
      <c r="F237" s="5">
        <f>SUM(C237:E237)</f>
        <v>0</v>
      </c>
      <c r="G237" s="11" t="e">
        <f>C237/F237</f>
        <v>#DIV/0!</v>
      </c>
      <c r="H237" s="11" t="e">
        <f>D237/F237</f>
        <v>#DIV/0!</v>
      </c>
      <c r="I237" s="11" t="e">
        <f>E237/F237</f>
        <v>#DIV/0!</v>
      </c>
      <c r="J237" s="11" t="e">
        <f>F237/B237</f>
        <v>#DIV/0!</v>
      </c>
      <c r="K237" s="10">
        <f>SUM(B242:T242)</f>
        <v>0</v>
      </c>
      <c r="L237" s="11" t="e">
        <f>K237/B237</f>
        <v>#DIV/0!</v>
      </c>
      <c r="M237" s="10">
        <f>SUM(B243:T243)</f>
        <v>0</v>
      </c>
      <c r="N237" s="11" t="e">
        <f>M237/B237</f>
        <v>#DIV/0!</v>
      </c>
      <c r="O237" s="10">
        <f>SUM(B244:T244)</f>
        <v>0</v>
      </c>
      <c r="P237" s="11" t="e">
        <f>O237/B237</f>
        <v>#DIV/0!</v>
      </c>
      <c r="Q237" s="10">
        <f>SUM(B245:T245)</f>
        <v>0</v>
      </c>
      <c r="R237" s="11" t="e">
        <f>Q237/B237</f>
        <v>#DIV/0!</v>
      </c>
      <c r="S237" s="12">
        <f>SUM(B246:T246)</f>
        <v>0</v>
      </c>
      <c r="T237" s="11" t="e">
        <f>S237/B237</f>
        <v>#DIV/0!</v>
      </c>
    </row>
    <row r="238" spans="1:20" ht="14.25">
      <c r="A238" s="14" t="s">
        <v>23</v>
      </c>
      <c r="B238" s="15">
        <v>0</v>
      </c>
      <c r="C238" s="15">
        <v>0</v>
      </c>
      <c r="D238" s="15"/>
      <c r="E238" s="15">
        <v>0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4.25">
      <c r="A239" s="14" t="s">
        <v>24</v>
      </c>
      <c r="B239" s="15">
        <v>0</v>
      </c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1:20" ht="14.25">
      <c r="A240" s="16" t="s">
        <v>25</v>
      </c>
      <c r="B240" s="17">
        <v>0</v>
      </c>
      <c r="C240" s="17">
        <v>0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ht="14.25">
      <c r="A241" s="18" t="s">
        <v>26</v>
      </c>
      <c r="B241" s="19">
        <v>0</v>
      </c>
      <c r="C241" s="19">
        <v>0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ht="14.25">
      <c r="A242" s="20" t="s">
        <v>11</v>
      </c>
      <c r="B242" s="21">
        <v>0</v>
      </c>
      <c r="C242" s="21">
        <v>0</v>
      </c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ht="14.25">
      <c r="A243" s="22" t="s">
        <v>12</v>
      </c>
      <c r="B243" s="21">
        <v>0</v>
      </c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ht="14.25">
      <c r="A244" s="23" t="s">
        <v>13</v>
      </c>
      <c r="B244" s="24">
        <v>0</v>
      </c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1:20" ht="14.25">
      <c r="A245" s="25" t="s">
        <v>14</v>
      </c>
      <c r="B245" s="26">
        <v>0</v>
      </c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</row>
    <row r="246" spans="1:20">
      <c r="A246" s="27" t="s">
        <v>15</v>
      </c>
      <c r="B246" s="3">
        <f t="shared" ref="B246:T246" si="21">B238-B239-B240-B241-B242-B243-B244-B245</f>
        <v>0</v>
      </c>
      <c r="C246" s="3">
        <f t="shared" si="21"/>
        <v>0</v>
      </c>
      <c r="D246" s="3">
        <f t="shared" si="21"/>
        <v>0</v>
      </c>
      <c r="E246" s="3">
        <f t="shared" si="21"/>
        <v>0</v>
      </c>
      <c r="F246" s="3">
        <f t="shared" si="21"/>
        <v>0</v>
      </c>
      <c r="G246" s="3">
        <f t="shared" si="21"/>
        <v>0</v>
      </c>
      <c r="H246" s="3">
        <f t="shared" si="21"/>
        <v>0</v>
      </c>
      <c r="I246" s="3">
        <f t="shared" si="21"/>
        <v>0</v>
      </c>
      <c r="J246" s="3">
        <f t="shared" si="21"/>
        <v>0</v>
      </c>
      <c r="K246" s="3">
        <f t="shared" si="21"/>
        <v>0</v>
      </c>
      <c r="L246" s="3">
        <f t="shared" si="21"/>
        <v>0</v>
      </c>
      <c r="M246" s="3">
        <f t="shared" si="21"/>
        <v>0</v>
      </c>
      <c r="N246" s="3">
        <f t="shared" si="21"/>
        <v>0</v>
      </c>
      <c r="O246" s="3">
        <f t="shared" si="21"/>
        <v>0</v>
      </c>
      <c r="P246" s="3">
        <f t="shared" si="21"/>
        <v>0</v>
      </c>
      <c r="Q246" s="3">
        <f t="shared" si="21"/>
        <v>0</v>
      </c>
      <c r="R246" s="3">
        <f t="shared" si="21"/>
        <v>0</v>
      </c>
      <c r="S246" s="3">
        <f t="shared" si="21"/>
        <v>0</v>
      </c>
      <c r="T246" s="3">
        <f t="shared" si="21"/>
        <v>0</v>
      </c>
    </row>
    <row r="248" spans="1:20" ht="14.25">
      <c r="A248" s="13" t="s">
        <v>27</v>
      </c>
      <c r="B248" s="10">
        <f>SUM(B249:T249)</f>
        <v>0</v>
      </c>
      <c r="C248" s="5">
        <f>SUM(B250:T250)</f>
        <v>0</v>
      </c>
      <c r="D248" s="10">
        <f>SUM(B251:T251)</f>
        <v>0</v>
      </c>
      <c r="E248" s="10">
        <f>SUM(B252:T252)</f>
        <v>0</v>
      </c>
      <c r="F248" s="5">
        <f>SUM(C248:E248)</f>
        <v>0</v>
      </c>
      <c r="G248" s="11" t="e">
        <f>C248/F248</f>
        <v>#DIV/0!</v>
      </c>
      <c r="H248" s="11" t="e">
        <f>D248/F248</f>
        <v>#DIV/0!</v>
      </c>
      <c r="I248" s="11" t="e">
        <f>E248/F248</f>
        <v>#DIV/0!</v>
      </c>
      <c r="J248" s="11" t="e">
        <f>F248/B248</f>
        <v>#DIV/0!</v>
      </c>
      <c r="K248" s="10">
        <f>SUM(B253:T253)</f>
        <v>0</v>
      </c>
      <c r="L248" s="11" t="e">
        <f>K248/B248</f>
        <v>#DIV/0!</v>
      </c>
      <c r="M248" s="10">
        <f>SUM(B254:T254)</f>
        <v>0</v>
      </c>
      <c r="N248" s="11" t="e">
        <f>M248/B248</f>
        <v>#DIV/0!</v>
      </c>
      <c r="O248" s="10">
        <f>SUM(B255:T255)</f>
        <v>0</v>
      </c>
      <c r="P248" s="11" t="e">
        <f>O248/B248</f>
        <v>#DIV/0!</v>
      </c>
      <c r="Q248" s="10">
        <f>SUM(B256:T256)</f>
        <v>0</v>
      </c>
      <c r="R248" s="11" t="e">
        <f>Q248/B248</f>
        <v>#DIV/0!</v>
      </c>
      <c r="S248" s="12">
        <f>SUM(B257:T257)</f>
        <v>0</v>
      </c>
      <c r="T248" s="11" t="e">
        <f>S248/B248</f>
        <v>#DIV/0!</v>
      </c>
    </row>
    <row r="249" spans="1:20" ht="14.25">
      <c r="A249" s="14" t="s">
        <v>23</v>
      </c>
      <c r="B249" s="15">
        <v>0</v>
      </c>
      <c r="C249" s="15">
        <v>0</v>
      </c>
      <c r="D249" s="15"/>
      <c r="E249" s="15">
        <v>0</v>
      </c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4.25">
      <c r="A250" s="14" t="s">
        <v>24</v>
      </c>
      <c r="B250" s="15">
        <v>0</v>
      </c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1:20" ht="14.25">
      <c r="A251" s="16" t="s">
        <v>25</v>
      </c>
      <c r="B251" s="17">
        <v>0</v>
      </c>
      <c r="C251" s="17">
        <v>0</v>
      </c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ht="14.25">
      <c r="A252" s="18" t="s">
        <v>26</v>
      </c>
      <c r="B252" s="19">
        <v>0</v>
      </c>
      <c r="C252" s="19">
        <v>0</v>
      </c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ht="14.25">
      <c r="A253" s="20" t="s">
        <v>11</v>
      </c>
      <c r="B253" s="21">
        <v>0</v>
      </c>
      <c r="C253" s="21">
        <v>0</v>
      </c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ht="14.25">
      <c r="A254" s="22" t="s">
        <v>12</v>
      </c>
      <c r="B254" s="21">
        <v>0</v>
      </c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ht="14.25">
      <c r="A255" s="23" t="s">
        <v>13</v>
      </c>
      <c r="B255" s="24">
        <v>0</v>
      </c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1:20" ht="14.25">
      <c r="A256" s="25" t="s">
        <v>14</v>
      </c>
      <c r="B256" s="26">
        <v>0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>
      <c r="A257" s="27" t="s">
        <v>15</v>
      </c>
      <c r="B257" s="3">
        <f t="shared" ref="B257:T257" si="22">B249-B250-B251-B252-B253-B254-B255-B256</f>
        <v>0</v>
      </c>
      <c r="C257" s="3">
        <f t="shared" si="22"/>
        <v>0</v>
      </c>
      <c r="D257" s="3">
        <f t="shared" si="22"/>
        <v>0</v>
      </c>
      <c r="E257" s="3">
        <f t="shared" si="22"/>
        <v>0</v>
      </c>
      <c r="F257" s="3">
        <f t="shared" si="22"/>
        <v>0</v>
      </c>
      <c r="G257" s="3">
        <f t="shared" si="22"/>
        <v>0</v>
      </c>
      <c r="H257" s="3">
        <f t="shared" si="22"/>
        <v>0</v>
      </c>
      <c r="I257" s="3">
        <f t="shared" si="22"/>
        <v>0</v>
      </c>
      <c r="J257" s="3">
        <f t="shared" si="22"/>
        <v>0</v>
      </c>
      <c r="K257" s="3">
        <f t="shared" si="22"/>
        <v>0</v>
      </c>
      <c r="L257" s="3">
        <f t="shared" si="22"/>
        <v>0</v>
      </c>
      <c r="M257" s="3">
        <f t="shared" si="22"/>
        <v>0</v>
      </c>
      <c r="N257" s="3">
        <f t="shared" si="22"/>
        <v>0</v>
      </c>
      <c r="O257" s="3">
        <f t="shared" si="22"/>
        <v>0</v>
      </c>
      <c r="P257" s="3">
        <f t="shared" si="22"/>
        <v>0</v>
      </c>
      <c r="Q257" s="3">
        <f t="shared" si="22"/>
        <v>0</v>
      </c>
      <c r="R257" s="3">
        <f t="shared" si="22"/>
        <v>0</v>
      </c>
      <c r="S257" s="3">
        <f t="shared" si="22"/>
        <v>0</v>
      </c>
      <c r="T257" s="3">
        <f t="shared" si="22"/>
        <v>0</v>
      </c>
    </row>
    <row r="259" spans="1:20" ht="14.25">
      <c r="A259" s="13" t="s">
        <v>27</v>
      </c>
      <c r="B259" s="10">
        <f>SUM(B260:T260)</f>
        <v>0</v>
      </c>
      <c r="C259" s="5">
        <f>SUM(B261:T261)</f>
        <v>0</v>
      </c>
      <c r="D259" s="10">
        <f>SUM(B262:T262)</f>
        <v>0</v>
      </c>
      <c r="E259" s="10">
        <f>SUM(B263:T263)</f>
        <v>0</v>
      </c>
      <c r="F259" s="5">
        <f>SUM(C259:E259)</f>
        <v>0</v>
      </c>
      <c r="G259" s="11" t="e">
        <f>C259/F259</f>
        <v>#DIV/0!</v>
      </c>
      <c r="H259" s="11" t="e">
        <f>D259/F259</f>
        <v>#DIV/0!</v>
      </c>
      <c r="I259" s="11" t="e">
        <f>E259/F259</f>
        <v>#DIV/0!</v>
      </c>
      <c r="J259" s="11" t="e">
        <f>F259/B259</f>
        <v>#DIV/0!</v>
      </c>
      <c r="K259" s="10">
        <f>SUM(B264:T264)</f>
        <v>0</v>
      </c>
      <c r="L259" s="11" t="e">
        <f>K259/B259</f>
        <v>#DIV/0!</v>
      </c>
      <c r="M259" s="10">
        <f>SUM(B265:T265)</f>
        <v>0</v>
      </c>
      <c r="N259" s="11" t="e">
        <f>M259/B259</f>
        <v>#DIV/0!</v>
      </c>
      <c r="O259" s="10">
        <f>SUM(B266:T266)</f>
        <v>0</v>
      </c>
      <c r="P259" s="11" t="e">
        <f>O259/B259</f>
        <v>#DIV/0!</v>
      </c>
      <c r="Q259" s="10">
        <f>SUM(B267:T267)</f>
        <v>0</v>
      </c>
      <c r="R259" s="11" t="e">
        <f>Q259/B259</f>
        <v>#DIV/0!</v>
      </c>
      <c r="S259" s="12">
        <f>SUM(B268:T268)</f>
        <v>0</v>
      </c>
      <c r="T259" s="11" t="e">
        <f>S259/B259</f>
        <v>#DIV/0!</v>
      </c>
    </row>
    <row r="260" spans="1:20" ht="14.25">
      <c r="A260" s="14" t="s">
        <v>23</v>
      </c>
      <c r="B260" s="15">
        <v>0</v>
      </c>
      <c r="C260" s="15">
        <v>0</v>
      </c>
      <c r="D260" s="15"/>
      <c r="E260" s="15">
        <v>0</v>
      </c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4.25">
      <c r="A261" s="14" t="s">
        <v>24</v>
      </c>
      <c r="B261" s="15">
        <v>0</v>
      </c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1:20" ht="14.25">
      <c r="A262" s="16" t="s">
        <v>25</v>
      </c>
      <c r="B262" s="17">
        <v>0</v>
      </c>
      <c r="C262" s="17">
        <v>0</v>
      </c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ht="14.25">
      <c r="A263" s="18" t="s">
        <v>26</v>
      </c>
      <c r="B263" s="19">
        <v>0</v>
      </c>
      <c r="C263" s="19">
        <v>0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ht="14.25">
      <c r="A264" s="20" t="s">
        <v>11</v>
      </c>
      <c r="B264" s="21">
        <v>0</v>
      </c>
      <c r="C264" s="21">
        <v>0</v>
      </c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ht="14.25">
      <c r="A265" s="22" t="s">
        <v>12</v>
      </c>
      <c r="B265" s="21">
        <v>0</v>
      </c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ht="14.25">
      <c r="A266" s="23" t="s">
        <v>13</v>
      </c>
      <c r="B266" s="24">
        <v>0</v>
      </c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7" spans="1:20" ht="14.25">
      <c r="A267" s="25" t="s">
        <v>14</v>
      </c>
      <c r="B267" s="26">
        <v>0</v>
      </c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</row>
    <row r="268" spans="1:20">
      <c r="A268" s="27" t="s">
        <v>15</v>
      </c>
      <c r="B268" s="3">
        <f t="shared" ref="B268:T268" si="23">B260-B261-B262-B263-B264-B265-B266-B267</f>
        <v>0</v>
      </c>
      <c r="C268" s="3">
        <f t="shared" si="23"/>
        <v>0</v>
      </c>
      <c r="D268" s="3">
        <f t="shared" si="23"/>
        <v>0</v>
      </c>
      <c r="E268" s="3">
        <f t="shared" si="23"/>
        <v>0</v>
      </c>
      <c r="F268" s="3">
        <f t="shared" si="23"/>
        <v>0</v>
      </c>
      <c r="G268" s="3">
        <f t="shared" si="23"/>
        <v>0</v>
      </c>
      <c r="H268" s="3">
        <f t="shared" si="23"/>
        <v>0</v>
      </c>
      <c r="I268" s="3">
        <f t="shared" si="23"/>
        <v>0</v>
      </c>
      <c r="J268" s="3">
        <f t="shared" si="23"/>
        <v>0</v>
      </c>
      <c r="K268" s="3">
        <f t="shared" si="23"/>
        <v>0</v>
      </c>
      <c r="L268" s="3">
        <f t="shared" si="23"/>
        <v>0</v>
      </c>
      <c r="M268" s="3">
        <f t="shared" si="23"/>
        <v>0</v>
      </c>
      <c r="N268" s="3">
        <f t="shared" si="23"/>
        <v>0</v>
      </c>
      <c r="O268" s="3">
        <f t="shared" si="23"/>
        <v>0</v>
      </c>
      <c r="P268" s="3">
        <f t="shared" si="23"/>
        <v>0</v>
      </c>
      <c r="Q268" s="3">
        <f t="shared" si="23"/>
        <v>0</v>
      </c>
      <c r="R268" s="3">
        <f t="shared" si="23"/>
        <v>0</v>
      </c>
      <c r="S268" s="3">
        <f t="shared" si="23"/>
        <v>0</v>
      </c>
      <c r="T268" s="3">
        <f t="shared" si="23"/>
        <v>0</v>
      </c>
    </row>
    <row r="270" spans="1:20" ht="14.25">
      <c r="A270" s="13" t="s">
        <v>27</v>
      </c>
      <c r="B270" s="10">
        <f>SUM(B271:T271)</f>
        <v>0</v>
      </c>
      <c r="C270" s="5">
        <f>SUM(B272:T272)</f>
        <v>0</v>
      </c>
      <c r="D270" s="10">
        <f>SUM(B273:T273)</f>
        <v>0</v>
      </c>
      <c r="E270" s="10">
        <f>SUM(B274:T274)</f>
        <v>0</v>
      </c>
      <c r="F270" s="5">
        <f>SUM(C270:E270)</f>
        <v>0</v>
      </c>
      <c r="G270" s="11" t="e">
        <f>C270/F270</f>
        <v>#DIV/0!</v>
      </c>
      <c r="H270" s="11" t="e">
        <f>D270/F270</f>
        <v>#DIV/0!</v>
      </c>
      <c r="I270" s="11" t="e">
        <f>E270/F270</f>
        <v>#DIV/0!</v>
      </c>
      <c r="J270" s="11" t="e">
        <f>F270/B270</f>
        <v>#DIV/0!</v>
      </c>
      <c r="K270" s="10">
        <f>SUM(B275:T275)</f>
        <v>0</v>
      </c>
      <c r="L270" s="11" t="e">
        <f>K270/B270</f>
        <v>#DIV/0!</v>
      </c>
      <c r="M270" s="10">
        <f>SUM(B276:T276)</f>
        <v>0</v>
      </c>
      <c r="N270" s="11" t="e">
        <f>M270/B270</f>
        <v>#DIV/0!</v>
      </c>
      <c r="O270" s="10">
        <f>SUM(B277:T277)</f>
        <v>0</v>
      </c>
      <c r="P270" s="11" t="e">
        <f>O270/B270</f>
        <v>#DIV/0!</v>
      </c>
      <c r="Q270" s="10">
        <f>SUM(B278:T278)</f>
        <v>0</v>
      </c>
      <c r="R270" s="11" t="e">
        <f>Q270/B270</f>
        <v>#DIV/0!</v>
      </c>
      <c r="S270" s="12">
        <f>SUM(B279:T279)</f>
        <v>0</v>
      </c>
      <c r="T270" s="11" t="e">
        <f>S270/B270</f>
        <v>#DIV/0!</v>
      </c>
    </row>
    <row r="271" spans="1:20" ht="14.25">
      <c r="A271" s="14" t="s">
        <v>23</v>
      </c>
      <c r="B271" s="15">
        <v>0</v>
      </c>
      <c r="C271" s="15">
        <v>0</v>
      </c>
      <c r="D271" s="15"/>
      <c r="E271" s="15">
        <v>0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4.25">
      <c r="A272" s="14" t="s">
        <v>24</v>
      </c>
      <c r="B272" s="15">
        <v>0</v>
      </c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1:20" ht="14.25">
      <c r="A273" s="16" t="s">
        <v>25</v>
      </c>
      <c r="B273" s="17">
        <v>0</v>
      </c>
      <c r="C273" s="17">
        <v>0</v>
      </c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ht="14.25">
      <c r="A274" s="18" t="s">
        <v>26</v>
      </c>
      <c r="B274" s="19">
        <v>0</v>
      </c>
      <c r="C274" s="19">
        <v>0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ht="14.25">
      <c r="A275" s="20" t="s">
        <v>11</v>
      </c>
      <c r="B275" s="21">
        <v>0</v>
      </c>
      <c r="C275" s="21">
        <v>0</v>
      </c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ht="14.25">
      <c r="A276" s="22" t="s">
        <v>12</v>
      </c>
      <c r="B276" s="21">
        <v>0</v>
      </c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ht="14.25">
      <c r="A277" s="23" t="s">
        <v>13</v>
      </c>
      <c r="B277" s="24">
        <v>0</v>
      </c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1:20" ht="14.25">
      <c r="A278" s="25" t="s">
        <v>14</v>
      </c>
      <c r="B278" s="26">
        <v>0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</row>
    <row r="279" spans="1:20">
      <c r="A279" s="27" t="s">
        <v>15</v>
      </c>
      <c r="B279" s="3">
        <f t="shared" ref="B279:T279" si="24">B271-B272-B273-B274-B275-B276-B277-B278</f>
        <v>0</v>
      </c>
      <c r="C279" s="3">
        <f t="shared" si="24"/>
        <v>0</v>
      </c>
      <c r="D279" s="3">
        <f t="shared" si="24"/>
        <v>0</v>
      </c>
      <c r="E279" s="3">
        <f t="shared" si="24"/>
        <v>0</v>
      </c>
      <c r="F279" s="3">
        <f t="shared" si="24"/>
        <v>0</v>
      </c>
      <c r="G279" s="3">
        <f t="shared" si="24"/>
        <v>0</v>
      </c>
      <c r="H279" s="3">
        <f t="shared" si="24"/>
        <v>0</v>
      </c>
      <c r="I279" s="3">
        <f t="shared" si="24"/>
        <v>0</v>
      </c>
      <c r="J279" s="3">
        <f t="shared" si="24"/>
        <v>0</v>
      </c>
      <c r="K279" s="3">
        <f t="shared" si="24"/>
        <v>0</v>
      </c>
      <c r="L279" s="3">
        <f t="shared" si="24"/>
        <v>0</v>
      </c>
      <c r="M279" s="3">
        <f t="shared" si="24"/>
        <v>0</v>
      </c>
      <c r="N279" s="3">
        <f t="shared" si="24"/>
        <v>0</v>
      </c>
      <c r="O279" s="3">
        <f t="shared" si="24"/>
        <v>0</v>
      </c>
      <c r="P279" s="3">
        <f t="shared" si="24"/>
        <v>0</v>
      </c>
      <c r="Q279" s="3">
        <f t="shared" si="24"/>
        <v>0</v>
      </c>
      <c r="R279" s="3">
        <f t="shared" si="24"/>
        <v>0</v>
      </c>
      <c r="S279" s="3">
        <f t="shared" si="24"/>
        <v>0</v>
      </c>
      <c r="T279" s="3">
        <f t="shared" si="24"/>
        <v>0</v>
      </c>
    </row>
    <row r="281" spans="1:20" ht="14.25">
      <c r="A281" s="13" t="s">
        <v>27</v>
      </c>
      <c r="B281" s="10">
        <f>SUM(B282:T282)</f>
        <v>0</v>
      </c>
      <c r="C281" s="5">
        <f>SUM(B283:T283)</f>
        <v>0</v>
      </c>
      <c r="D281" s="10">
        <f>SUM(B284:T284)</f>
        <v>0</v>
      </c>
      <c r="E281" s="10">
        <f>SUM(B285:T285)</f>
        <v>0</v>
      </c>
      <c r="F281" s="5">
        <f>SUM(C281:E281)</f>
        <v>0</v>
      </c>
      <c r="G281" s="11" t="e">
        <f>C281/F281</f>
        <v>#DIV/0!</v>
      </c>
      <c r="H281" s="11" t="e">
        <f>D281/F281</f>
        <v>#DIV/0!</v>
      </c>
      <c r="I281" s="11" t="e">
        <f>E281/F281</f>
        <v>#DIV/0!</v>
      </c>
      <c r="J281" s="11" t="e">
        <f>F281/B281</f>
        <v>#DIV/0!</v>
      </c>
      <c r="K281" s="10">
        <f>SUM(B286:T286)</f>
        <v>0</v>
      </c>
      <c r="L281" s="11" t="e">
        <f>K281/B281</f>
        <v>#DIV/0!</v>
      </c>
      <c r="M281" s="10">
        <f>SUM(B287:T287)</f>
        <v>0</v>
      </c>
      <c r="N281" s="11" t="e">
        <f>M281/B281</f>
        <v>#DIV/0!</v>
      </c>
      <c r="O281" s="10">
        <f>SUM(B288:T288)</f>
        <v>0</v>
      </c>
      <c r="P281" s="11" t="e">
        <f>O281/B281</f>
        <v>#DIV/0!</v>
      </c>
      <c r="Q281" s="10">
        <f>SUM(B289:T289)</f>
        <v>0</v>
      </c>
      <c r="R281" s="11" t="e">
        <f>Q281/B281</f>
        <v>#DIV/0!</v>
      </c>
      <c r="S281" s="12">
        <f>SUM(B290:T290)</f>
        <v>0</v>
      </c>
      <c r="T281" s="11" t="e">
        <f>S281/B281</f>
        <v>#DIV/0!</v>
      </c>
    </row>
    <row r="282" spans="1:20" ht="14.25">
      <c r="A282" s="14" t="s">
        <v>23</v>
      </c>
      <c r="B282" s="15">
        <v>0</v>
      </c>
      <c r="C282" s="15">
        <v>0</v>
      </c>
      <c r="D282" s="15"/>
      <c r="E282" s="15">
        <v>0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4.25">
      <c r="A283" s="14" t="s">
        <v>24</v>
      </c>
      <c r="B283" s="15">
        <v>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1:20" ht="14.25">
      <c r="A284" s="16" t="s">
        <v>25</v>
      </c>
      <c r="B284" s="17">
        <v>0</v>
      </c>
      <c r="C284" s="17">
        <v>0</v>
      </c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ht="14.25">
      <c r="A285" s="18" t="s">
        <v>26</v>
      </c>
      <c r="B285" s="19">
        <v>0</v>
      </c>
      <c r="C285" s="19">
        <v>0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ht="14.25">
      <c r="A286" s="20" t="s">
        <v>11</v>
      </c>
      <c r="B286" s="21">
        <v>0</v>
      </c>
      <c r="C286" s="21">
        <v>0</v>
      </c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ht="14.25">
      <c r="A287" s="22" t="s">
        <v>12</v>
      </c>
      <c r="B287" s="21">
        <v>0</v>
      </c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8" spans="1:20" ht="14.25">
      <c r="A288" s="23" t="s">
        <v>13</v>
      </c>
      <c r="B288" s="24">
        <v>0</v>
      </c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89" spans="1:20" ht="14.25">
      <c r="A289" s="25" t="s">
        <v>14</v>
      </c>
      <c r="B289" s="26">
        <v>0</v>
      </c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</row>
    <row r="290" spans="1:20">
      <c r="A290" s="27" t="s">
        <v>15</v>
      </c>
      <c r="B290" s="3">
        <f t="shared" ref="B290:T290" si="25">B282-B283-B284-B285-B286-B287-B288-B289</f>
        <v>0</v>
      </c>
      <c r="C290" s="3">
        <f t="shared" si="25"/>
        <v>0</v>
      </c>
      <c r="D290" s="3">
        <f t="shared" si="25"/>
        <v>0</v>
      </c>
      <c r="E290" s="3">
        <f t="shared" si="25"/>
        <v>0</v>
      </c>
      <c r="F290" s="3">
        <f t="shared" si="25"/>
        <v>0</v>
      </c>
      <c r="G290" s="3">
        <f t="shared" si="25"/>
        <v>0</v>
      </c>
      <c r="H290" s="3">
        <f t="shared" si="25"/>
        <v>0</v>
      </c>
      <c r="I290" s="3">
        <f t="shared" si="25"/>
        <v>0</v>
      </c>
      <c r="J290" s="3">
        <f t="shared" si="25"/>
        <v>0</v>
      </c>
      <c r="K290" s="3">
        <f t="shared" si="25"/>
        <v>0</v>
      </c>
      <c r="L290" s="3">
        <f t="shared" si="25"/>
        <v>0</v>
      </c>
      <c r="M290" s="3">
        <f t="shared" si="25"/>
        <v>0</v>
      </c>
      <c r="N290" s="3">
        <f t="shared" si="25"/>
        <v>0</v>
      </c>
      <c r="O290" s="3">
        <f t="shared" si="25"/>
        <v>0</v>
      </c>
      <c r="P290" s="3">
        <f t="shared" si="25"/>
        <v>0</v>
      </c>
      <c r="Q290" s="3">
        <f t="shared" si="25"/>
        <v>0</v>
      </c>
      <c r="R290" s="3">
        <f t="shared" si="25"/>
        <v>0</v>
      </c>
      <c r="S290" s="3">
        <f t="shared" si="25"/>
        <v>0</v>
      </c>
      <c r="T290" s="3">
        <f t="shared" si="25"/>
        <v>0</v>
      </c>
    </row>
    <row r="292" spans="1:20" ht="14.25">
      <c r="A292" s="13" t="s">
        <v>27</v>
      </c>
      <c r="B292" s="10">
        <f>SUM(B293:T293)</f>
        <v>0</v>
      </c>
      <c r="C292" s="5">
        <f>SUM(B294:T294)</f>
        <v>0</v>
      </c>
      <c r="D292" s="10">
        <f>SUM(B295:T295)</f>
        <v>0</v>
      </c>
      <c r="E292" s="10">
        <f>SUM(B296:T296)</f>
        <v>0</v>
      </c>
      <c r="F292" s="5">
        <f>SUM(C292:E292)</f>
        <v>0</v>
      </c>
      <c r="G292" s="11" t="e">
        <f>C292/F292</f>
        <v>#DIV/0!</v>
      </c>
      <c r="H292" s="11" t="e">
        <f>D292/F292</f>
        <v>#DIV/0!</v>
      </c>
      <c r="I292" s="11" t="e">
        <f>E292/F292</f>
        <v>#DIV/0!</v>
      </c>
      <c r="J292" s="11" t="e">
        <f>F292/B292</f>
        <v>#DIV/0!</v>
      </c>
      <c r="K292" s="10">
        <f>SUM(B297:T297)</f>
        <v>0</v>
      </c>
      <c r="L292" s="11" t="e">
        <f>K292/B292</f>
        <v>#DIV/0!</v>
      </c>
      <c r="M292" s="10">
        <f>SUM(B298:T298)</f>
        <v>0</v>
      </c>
      <c r="N292" s="11" t="e">
        <f>M292/B292</f>
        <v>#DIV/0!</v>
      </c>
      <c r="O292" s="10">
        <f>SUM(B299:T299)</f>
        <v>0</v>
      </c>
      <c r="P292" s="11" t="e">
        <f>O292/B292</f>
        <v>#DIV/0!</v>
      </c>
      <c r="Q292" s="10">
        <f>SUM(B300:T300)</f>
        <v>0</v>
      </c>
      <c r="R292" s="11" t="e">
        <f>Q292/B292</f>
        <v>#DIV/0!</v>
      </c>
      <c r="S292" s="12">
        <f>SUM(B301:T301)</f>
        <v>0</v>
      </c>
      <c r="T292" s="11" t="e">
        <f>S292/B292</f>
        <v>#DIV/0!</v>
      </c>
    </row>
    <row r="293" spans="1:20" ht="14.25">
      <c r="A293" s="14" t="s">
        <v>23</v>
      </c>
      <c r="B293" s="15">
        <v>0</v>
      </c>
      <c r="C293" s="15">
        <v>0</v>
      </c>
      <c r="D293" s="15"/>
      <c r="E293" s="15">
        <v>0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4.25">
      <c r="A294" s="14" t="s">
        <v>24</v>
      </c>
      <c r="B294" s="15">
        <v>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1:20" ht="14.25">
      <c r="A295" s="16" t="s">
        <v>25</v>
      </c>
      <c r="B295" s="17">
        <v>0</v>
      </c>
      <c r="C295" s="17">
        <v>0</v>
      </c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ht="14.25">
      <c r="A296" s="18" t="s">
        <v>26</v>
      </c>
      <c r="B296" s="19">
        <v>0</v>
      </c>
      <c r="C296" s="19">
        <v>0</v>
      </c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 ht="14.25">
      <c r="A297" s="20" t="s">
        <v>11</v>
      </c>
      <c r="B297" s="21">
        <v>0</v>
      </c>
      <c r="C297" s="21">
        <v>0</v>
      </c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  <row r="298" spans="1:20" ht="14.25">
      <c r="A298" s="22" t="s">
        <v>12</v>
      </c>
      <c r="B298" s="21">
        <v>0</v>
      </c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</row>
    <row r="299" spans="1:20" ht="14.25">
      <c r="A299" s="23" t="s">
        <v>13</v>
      </c>
      <c r="B299" s="24">
        <v>0</v>
      </c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</row>
    <row r="300" spans="1:20" ht="14.25">
      <c r="A300" s="25" t="s">
        <v>14</v>
      </c>
      <c r="B300" s="26">
        <v>0</v>
      </c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</row>
    <row r="301" spans="1:20">
      <c r="A301" s="27" t="s">
        <v>15</v>
      </c>
      <c r="B301" s="3">
        <f t="shared" ref="B301:T301" si="26">B293-B294-B295-B296-B297-B298-B299-B300</f>
        <v>0</v>
      </c>
      <c r="C301" s="3">
        <f t="shared" si="26"/>
        <v>0</v>
      </c>
      <c r="D301" s="3">
        <f t="shared" si="26"/>
        <v>0</v>
      </c>
      <c r="E301" s="3">
        <f t="shared" si="26"/>
        <v>0</v>
      </c>
      <c r="F301" s="3">
        <f t="shared" si="26"/>
        <v>0</v>
      </c>
      <c r="G301" s="3">
        <f t="shared" si="26"/>
        <v>0</v>
      </c>
      <c r="H301" s="3">
        <f t="shared" si="26"/>
        <v>0</v>
      </c>
      <c r="I301" s="3">
        <f t="shared" si="26"/>
        <v>0</v>
      </c>
      <c r="J301" s="3">
        <f t="shared" si="26"/>
        <v>0</v>
      </c>
      <c r="K301" s="3">
        <f t="shared" si="26"/>
        <v>0</v>
      </c>
      <c r="L301" s="3">
        <f t="shared" si="26"/>
        <v>0</v>
      </c>
      <c r="M301" s="3">
        <f t="shared" si="26"/>
        <v>0</v>
      </c>
      <c r="N301" s="3">
        <f t="shared" si="26"/>
        <v>0</v>
      </c>
      <c r="O301" s="3">
        <f t="shared" si="26"/>
        <v>0</v>
      </c>
      <c r="P301" s="3">
        <f t="shared" si="26"/>
        <v>0</v>
      </c>
      <c r="Q301" s="3">
        <f t="shared" si="26"/>
        <v>0</v>
      </c>
      <c r="R301" s="3">
        <f t="shared" si="26"/>
        <v>0</v>
      </c>
      <c r="S301" s="3">
        <f t="shared" si="26"/>
        <v>0</v>
      </c>
      <c r="T301" s="3">
        <f t="shared" si="26"/>
        <v>0</v>
      </c>
    </row>
    <row r="303" spans="1:20" ht="14.25">
      <c r="A303" s="13" t="s">
        <v>27</v>
      </c>
      <c r="B303" s="10">
        <f>SUM(B304:T304)</f>
        <v>0</v>
      </c>
      <c r="C303" s="5">
        <f>SUM(B305:T305)</f>
        <v>0</v>
      </c>
      <c r="D303" s="10">
        <f>SUM(B306:T306)</f>
        <v>0</v>
      </c>
      <c r="E303" s="10">
        <f>SUM(B307:T307)</f>
        <v>0</v>
      </c>
      <c r="F303" s="5">
        <f>SUM(C303:E303)</f>
        <v>0</v>
      </c>
      <c r="G303" s="11" t="e">
        <f>C303/F303</f>
        <v>#DIV/0!</v>
      </c>
      <c r="H303" s="11" t="e">
        <f>D303/F303</f>
        <v>#DIV/0!</v>
      </c>
      <c r="I303" s="11" t="e">
        <f>E303/F303</f>
        <v>#DIV/0!</v>
      </c>
      <c r="J303" s="11" t="e">
        <f>F303/B303</f>
        <v>#DIV/0!</v>
      </c>
      <c r="K303" s="10">
        <f>SUM(B308:T308)</f>
        <v>0</v>
      </c>
      <c r="L303" s="11" t="e">
        <f>K303/B303</f>
        <v>#DIV/0!</v>
      </c>
      <c r="M303" s="10">
        <f>SUM(B309:T309)</f>
        <v>0</v>
      </c>
      <c r="N303" s="11" t="e">
        <f>M303/B303</f>
        <v>#DIV/0!</v>
      </c>
      <c r="O303" s="10">
        <f>SUM(B310:T310)</f>
        <v>0</v>
      </c>
      <c r="P303" s="11" t="e">
        <f>O303/B303</f>
        <v>#DIV/0!</v>
      </c>
      <c r="Q303" s="10">
        <f>SUM(B311:T311)</f>
        <v>0</v>
      </c>
      <c r="R303" s="11" t="e">
        <f>Q303/B303</f>
        <v>#DIV/0!</v>
      </c>
      <c r="S303" s="12">
        <f>SUM(B312:T312)</f>
        <v>0</v>
      </c>
      <c r="T303" s="11" t="e">
        <f>S303/B303</f>
        <v>#DIV/0!</v>
      </c>
    </row>
    <row r="304" spans="1:20" ht="14.25">
      <c r="A304" s="14" t="s">
        <v>23</v>
      </c>
      <c r="B304" s="15">
        <v>0</v>
      </c>
      <c r="C304" s="15">
        <v>0</v>
      </c>
      <c r="D304" s="15"/>
      <c r="E304" s="15">
        <v>0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4.25">
      <c r="A305" s="14" t="s">
        <v>24</v>
      </c>
      <c r="B305" s="15">
        <v>0</v>
      </c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1:20" ht="14.25">
      <c r="A306" s="16" t="s">
        <v>25</v>
      </c>
      <c r="B306" s="17">
        <v>0</v>
      </c>
      <c r="C306" s="17">
        <v>0</v>
      </c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ht="14.25">
      <c r="A307" s="18" t="s">
        <v>26</v>
      </c>
      <c r="B307" s="19">
        <v>0</v>
      </c>
      <c r="C307" s="19">
        <v>0</v>
      </c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 ht="14.25">
      <c r="A308" s="20" t="s">
        <v>11</v>
      </c>
      <c r="B308" s="21">
        <v>0</v>
      </c>
      <c r="C308" s="21">
        <v>0</v>
      </c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</row>
    <row r="309" spans="1:20" ht="14.25">
      <c r="A309" s="22" t="s">
        <v>12</v>
      </c>
      <c r="B309" s="21">
        <v>0</v>
      </c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</row>
    <row r="310" spans="1:20" ht="14.25">
      <c r="A310" s="23" t="s">
        <v>13</v>
      </c>
      <c r="B310" s="24">
        <v>0</v>
      </c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</row>
    <row r="311" spans="1:20" ht="14.25">
      <c r="A311" s="25" t="s">
        <v>14</v>
      </c>
      <c r="B311" s="26">
        <v>0</v>
      </c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>
      <c r="A312" s="27" t="s">
        <v>15</v>
      </c>
      <c r="B312" s="3">
        <f t="shared" ref="B312:T312" si="27">B304-B305-B306-B307-B308-B309-B310-B311</f>
        <v>0</v>
      </c>
      <c r="C312" s="3">
        <f t="shared" si="27"/>
        <v>0</v>
      </c>
      <c r="D312" s="3">
        <f t="shared" si="27"/>
        <v>0</v>
      </c>
      <c r="E312" s="3">
        <f t="shared" si="27"/>
        <v>0</v>
      </c>
      <c r="F312" s="3">
        <f t="shared" si="27"/>
        <v>0</v>
      </c>
      <c r="G312" s="3">
        <f t="shared" si="27"/>
        <v>0</v>
      </c>
      <c r="H312" s="3">
        <f t="shared" si="27"/>
        <v>0</v>
      </c>
      <c r="I312" s="3">
        <f t="shared" si="27"/>
        <v>0</v>
      </c>
      <c r="J312" s="3">
        <f t="shared" si="27"/>
        <v>0</v>
      </c>
      <c r="K312" s="3">
        <f t="shared" si="27"/>
        <v>0</v>
      </c>
      <c r="L312" s="3">
        <f t="shared" si="27"/>
        <v>0</v>
      </c>
      <c r="M312" s="3">
        <f t="shared" si="27"/>
        <v>0</v>
      </c>
      <c r="N312" s="3">
        <f t="shared" si="27"/>
        <v>0</v>
      </c>
      <c r="O312" s="3">
        <f t="shared" si="27"/>
        <v>0</v>
      </c>
      <c r="P312" s="3">
        <f t="shared" si="27"/>
        <v>0</v>
      </c>
      <c r="Q312" s="3">
        <f t="shared" si="27"/>
        <v>0</v>
      </c>
      <c r="R312" s="3">
        <f t="shared" si="27"/>
        <v>0</v>
      </c>
      <c r="S312" s="3">
        <f t="shared" si="27"/>
        <v>0</v>
      </c>
      <c r="T312" s="3">
        <f t="shared" si="27"/>
        <v>0</v>
      </c>
    </row>
    <row r="314" spans="1:20" ht="14.25">
      <c r="A314" s="13" t="s">
        <v>27</v>
      </c>
      <c r="B314" s="10">
        <f>SUM(B315:T315)</f>
        <v>0</v>
      </c>
      <c r="C314" s="5">
        <f>SUM(B316:T316)</f>
        <v>0</v>
      </c>
      <c r="D314" s="10">
        <f>SUM(B317:T317)</f>
        <v>0</v>
      </c>
      <c r="E314" s="10">
        <f>SUM(B318:T318)</f>
        <v>0</v>
      </c>
      <c r="F314" s="5">
        <f>SUM(C314:E314)</f>
        <v>0</v>
      </c>
      <c r="G314" s="11" t="e">
        <f>C314/F314</f>
        <v>#DIV/0!</v>
      </c>
      <c r="H314" s="11" t="e">
        <f>D314/F314</f>
        <v>#DIV/0!</v>
      </c>
      <c r="I314" s="11" t="e">
        <f>E314/F314</f>
        <v>#DIV/0!</v>
      </c>
      <c r="J314" s="11" t="e">
        <f>F314/B314</f>
        <v>#DIV/0!</v>
      </c>
      <c r="K314" s="10">
        <f>SUM(B319:T319)</f>
        <v>0</v>
      </c>
      <c r="L314" s="11" t="e">
        <f>K314/B314</f>
        <v>#DIV/0!</v>
      </c>
      <c r="M314" s="10">
        <f>SUM(B320:T320)</f>
        <v>0</v>
      </c>
      <c r="N314" s="11" t="e">
        <f>M314/B314</f>
        <v>#DIV/0!</v>
      </c>
      <c r="O314" s="10">
        <f>SUM(B321:T321)</f>
        <v>0</v>
      </c>
      <c r="P314" s="11" t="e">
        <f>O314/B314</f>
        <v>#DIV/0!</v>
      </c>
      <c r="Q314" s="10">
        <f>SUM(B322:T322)</f>
        <v>0</v>
      </c>
      <c r="R314" s="11" t="e">
        <f>Q314/B314</f>
        <v>#DIV/0!</v>
      </c>
      <c r="S314" s="12">
        <f>SUM(B323:T323)</f>
        <v>0</v>
      </c>
      <c r="T314" s="11" t="e">
        <f>S314/B314</f>
        <v>#DIV/0!</v>
      </c>
    </row>
    <row r="315" spans="1:20" ht="14.25">
      <c r="A315" s="14" t="s">
        <v>23</v>
      </c>
      <c r="B315" s="15">
        <v>0</v>
      </c>
      <c r="C315" s="15">
        <v>0</v>
      </c>
      <c r="D315" s="15"/>
      <c r="E315" s="15">
        <v>0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4.25">
      <c r="A316" s="14" t="s">
        <v>24</v>
      </c>
      <c r="B316" s="15">
        <v>0</v>
      </c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1:20" ht="14.25">
      <c r="A317" s="16" t="s">
        <v>25</v>
      </c>
      <c r="B317" s="17">
        <v>0</v>
      </c>
      <c r="C317" s="17">
        <v>0</v>
      </c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ht="14.25">
      <c r="A318" s="18" t="s">
        <v>26</v>
      </c>
      <c r="B318" s="19">
        <v>0</v>
      </c>
      <c r="C318" s="19">
        <v>0</v>
      </c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4.25">
      <c r="A319" s="20" t="s">
        <v>11</v>
      </c>
      <c r="B319" s="21">
        <v>0</v>
      </c>
      <c r="C319" s="21">
        <v>0</v>
      </c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</row>
    <row r="320" spans="1:20" ht="14.25">
      <c r="A320" s="22" t="s">
        <v>12</v>
      </c>
      <c r="B320" s="21">
        <v>0</v>
      </c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</row>
    <row r="321" spans="1:20" ht="14.25">
      <c r="A321" s="23" t="s">
        <v>13</v>
      </c>
      <c r="B321" s="24">
        <v>0</v>
      </c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</row>
    <row r="322" spans="1:20" ht="14.25">
      <c r="A322" s="25" t="s">
        <v>14</v>
      </c>
      <c r="B322" s="26">
        <v>0</v>
      </c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</row>
    <row r="323" spans="1:20">
      <c r="A323" s="27" t="s">
        <v>15</v>
      </c>
      <c r="B323" s="3">
        <f t="shared" ref="B323:T323" si="28">B315-B316-B317-B318-B319-B320-B321-B322</f>
        <v>0</v>
      </c>
      <c r="C323" s="3">
        <f t="shared" si="28"/>
        <v>0</v>
      </c>
      <c r="D323" s="3">
        <f t="shared" si="28"/>
        <v>0</v>
      </c>
      <c r="E323" s="3">
        <f t="shared" si="28"/>
        <v>0</v>
      </c>
      <c r="F323" s="3">
        <f t="shared" si="28"/>
        <v>0</v>
      </c>
      <c r="G323" s="3">
        <f t="shared" si="28"/>
        <v>0</v>
      </c>
      <c r="H323" s="3">
        <f t="shared" si="28"/>
        <v>0</v>
      </c>
      <c r="I323" s="3">
        <f t="shared" si="28"/>
        <v>0</v>
      </c>
      <c r="J323" s="3">
        <f t="shared" si="28"/>
        <v>0</v>
      </c>
      <c r="K323" s="3">
        <f t="shared" si="28"/>
        <v>0</v>
      </c>
      <c r="L323" s="3">
        <f t="shared" si="28"/>
        <v>0</v>
      </c>
      <c r="M323" s="3">
        <f t="shared" si="28"/>
        <v>0</v>
      </c>
      <c r="N323" s="3">
        <f t="shared" si="28"/>
        <v>0</v>
      </c>
      <c r="O323" s="3">
        <f t="shared" si="28"/>
        <v>0</v>
      </c>
      <c r="P323" s="3">
        <f t="shared" si="28"/>
        <v>0</v>
      </c>
      <c r="Q323" s="3">
        <f t="shared" si="28"/>
        <v>0</v>
      </c>
      <c r="R323" s="3">
        <f t="shared" si="28"/>
        <v>0</v>
      </c>
      <c r="S323" s="3">
        <f t="shared" si="28"/>
        <v>0</v>
      </c>
      <c r="T323" s="3">
        <f t="shared" si="28"/>
        <v>0</v>
      </c>
    </row>
    <row r="325" spans="1:20" ht="14.25">
      <c r="A325" s="13" t="s">
        <v>27</v>
      </c>
      <c r="B325" s="10">
        <f>SUM(B326:T326)</f>
        <v>0</v>
      </c>
      <c r="C325" s="5">
        <f>SUM(B327:T327)</f>
        <v>0</v>
      </c>
      <c r="D325" s="10">
        <f>SUM(B328:T328)</f>
        <v>0</v>
      </c>
      <c r="E325" s="10">
        <f>SUM(B329:T329)</f>
        <v>0</v>
      </c>
      <c r="F325" s="5">
        <f>SUM(C325:E325)</f>
        <v>0</v>
      </c>
      <c r="G325" s="11" t="e">
        <f>C325/F325</f>
        <v>#DIV/0!</v>
      </c>
      <c r="H325" s="11" t="e">
        <f>D325/F325</f>
        <v>#DIV/0!</v>
      </c>
      <c r="I325" s="11" t="e">
        <f>E325/F325</f>
        <v>#DIV/0!</v>
      </c>
      <c r="J325" s="11" t="e">
        <f>F325/B325</f>
        <v>#DIV/0!</v>
      </c>
      <c r="K325" s="10">
        <f>SUM(B330:T330)</f>
        <v>0</v>
      </c>
      <c r="L325" s="11" t="e">
        <f>K325/B325</f>
        <v>#DIV/0!</v>
      </c>
      <c r="M325" s="10">
        <f>SUM(B331:T331)</f>
        <v>0</v>
      </c>
      <c r="N325" s="11" t="e">
        <f>M325/B325</f>
        <v>#DIV/0!</v>
      </c>
      <c r="O325" s="10">
        <f>SUM(B332:T332)</f>
        <v>0</v>
      </c>
      <c r="P325" s="11" t="e">
        <f>O325/B325</f>
        <v>#DIV/0!</v>
      </c>
      <c r="Q325" s="10">
        <f>SUM(B333:T333)</f>
        <v>0</v>
      </c>
      <c r="R325" s="11" t="e">
        <f>Q325/B325</f>
        <v>#DIV/0!</v>
      </c>
      <c r="S325" s="12">
        <f>SUM(B334:T334)</f>
        <v>0</v>
      </c>
      <c r="T325" s="11" t="e">
        <f>S325/B325</f>
        <v>#DIV/0!</v>
      </c>
    </row>
    <row r="326" spans="1:20" ht="14.25">
      <c r="A326" s="14" t="s">
        <v>23</v>
      </c>
      <c r="B326" s="15">
        <v>0</v>
      </c>
      <c r="C326" s="15">
        <v>0</v>
      </c>
      <c r="D326" s="15"/>
      <c r="E326" s="15">
        <v>0</v>
      </c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4.25">
      <c r="A327" s="14" t="s">
        <v>24</v>
      </c>
      <c r="B327" s="15">
        <v>0</v>
      </c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</row>
    <row r="328" spans="1:20" ht="14.25">
      <c r="A328" s="16" t="s">
        <v>25</v>
      </c>
      <c r="B328" s="17">
        <v>0</v>
      </c>
      <c r="C328" s="17">
        <v>0</v>
      </c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ht="14.25">
      <c r="A329" s="18" t="s">
        <v>26</v>
      </c>
      <c r="B329" s="19">
        <v>0</v>
      </c>
      <c r="C329" s="19">
        <v>0</v>
      </c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 ht="14.25">
      <c r="A330" s="20" t="s">
        <v>11</v>
      </c>
      <c r="B330" s="21">
        <v>0</v>
      </c>
      <c r="C330" s="21">
        <v>0</v>
      </c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</row>
    <row r="331" spans="1:20" ht="14.25">
      <c r="A331" s="22" t="s">
        <v>12</v>
      </c>
      <c r="B331" s="21">
        <v>0</v>
      </c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</row>
    <row r="332" spans="1:20" ht="14.25">
      <c r="A332" s="23" t="s">
        <v>13</v>
      </c>
      <c r="B332" s="24">
        <v>0</v>
      </c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</row>
    <row r="333" spans="1:20" ht="14.25">
      <c r="A333" s="25" t="s">
        <v>14</v>
      </c>
      <c r="B333" s="26">
        <v>0</v>
      </c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</row>
    <row r="334" spans="1:20">
      <c r="A334" s="27" t="s">
        <v>15</v>
      </c>
      <c r="B334" s="3">
        <f t="shared" ref="B334:T334" si="29">B326-B327-B328-B329-B330-B331-B332-B333</f>
        <v>0</v>
      </c>
      <c r="C334" s="3">
        <f t="shared" si="29"/>
        <v>0</v>
      </c>
      <c r="D334" s="3">
        <f t="shared" si="29"/>
        <v>0</v>
      </c>
      <c r="E334" s="3">
        <f t="shared" si="29"/>
        <v>0</v>
      </c>
      <c r="F334" s="3">
        <f t="shared" si="29"/>
        <v>0</v>
      </c>
      <c r="G334" s="3">
        <f t="shared" si="29"/>
        <v>0</v>
      </c>
      <c r="H334" s="3">
        <f t="shared" si="29"/>
        <v>0</v>
      </c>
      <c r="I334" s="3">
        <f t="shared" si="29"/>
        <v>0</v>
      </c>
      <c r="J334" s="3">
        <f t="shared" si="29"/>
        <v>0</v>
      </c>
      <c r="K334" s="3">
        <f t="shared" si="29"/>
        <v>0</v>
      </c>
      <c r="L334" s="3">
        <f t="shared" si="29"/>
        <v>0</v>
      </c>
      <c r="M334" s="3">
        <f t="shared" si="29"/>
        <v>0</v>
      </c>
      <c r="N334" s="3">
        <f t="shared" si="29"/>
        <v>0</v>
      </c>
      <c r="O334" s="3">
        <f t="shared" si="29"/>
        <v>0</v>
      </c>
      <c r="P334" s="3">
        <f t="shared" si="29"/>
        <v>0</v>
      </c>
      <c r="Q334" s="3">
        <f t="shared" si="29"/>
        <v>0</v>
      </c>
      <c r="R334" s="3">
        <f t="shared" si="29"/>
        <v>0</v>
      </c>
      <c r="S334" s="3">
        <f t="shared" si="29"/>
        <v>0</v>
      </c>
      <c r="T334" s="3">
        <f t="shared" si="29"/>
        <v>0</v>
      </c>
    </row>
    <row r="336" spans="1:20" ht="14.25">
      <c r="A336" s="13" t="s">
        <v>27</v>
      </c>
      <c r="B336" s="10">
        <f>SUM(B337:T337)</f>
        <v>0</v>
      </c>
      <c r="C336" s="5">
        <f>SUM(B338:T338)</f>
        <v>0</v>
      </c>
      <c r="D336" s="10">
        <f>SUM(B339:T339)</f>
        <v>0</v>
      </c>
      <c r="E336" s="10">
        <f>SUM(B340:T340)</f>
        <v>0</v>
      </c>
      <c r="F336" s="5">
        <f>SUM(C336:E336)</f>
        <v>0</v>
      </c>
      <c r="G336" s="11" t="e">
        <f>C336/F336</f>
        <v>#DIV/0!</v>
      </c>
      <c r="H336" s="11" t="e">
        <f>D336/F336</f>
        <v>#DIV/0!</v>
      </c>
      <c r="I336" s="11" t="e">
        <f>E336/F336</f>
        <v>#DIV/0!</v>
      </c>
      <c r="J336" s="11" t="e">
        <f>F336/B336</f>
        <v>#DIV/0!</v>
      </c>
      <c r="K336" s="10">
        <f>SUM(B341:T341)</f>
        <v>0</v>
      </c>
      <c r="L336" s="11" t="e">
        <f>K336/B336</f>
        <v>#DIV/0!</v>
      </c>
      <c r="M336" s="10">
        <f>SUM(B342:T342)</f>
        <v>0</v>
      </c>
      <c r="N336" s="11" t="e">
        <f>M336/B336</f>
        <v>#DIV/0!</v>
      </c>
      <c r="O336" s="10">
        <f>SUM(B343:T343)</f>
        <v>0</v>
      </c>
      <c r="P336" s="11" t="e">
        <f>O336/B336</f>
        <v>#DIV/0!</v>
      </c>
      <c r="Q336" s="10">
        <f>SUM(B344:T344)</f>
        <v>0</v>
      </c>
      <c r="R336" s="11" t="e">
        <f>Q336/B336</f>
        <v>#DIV/0!</v>
      </c>
      <c r="S336" s="12">
        <f>SUM(B345:T345)</f>
        <v>0</v>
      </c>
      <c r="T336" s="11" t="e">
        <f>S336/B336</f>
        <v>#DIV/0!</v>
      </c>
    </row>
    <row r="337" spans="1:20" ht="14.25">
      <c r="A337" s="14" t="s">
        <v>23</v>
      </c>
      <c r="B337" s="15">
        <v>0</v>
      </c>
      <c r="C337" s="15">
        <v>0</v>
      </c>
      <c r="D337" s="15"/>
      <c r="E337" s="15">
        <v>0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14.25">
      <c r="A338" s="14" t="s">
        <v>24</v>
      </c>
      <c r="B338" s="15">
        <v>0</v>
      </c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</row>
    <row r="339" spans="1:20" ht="14.25">
      <c r="A339" s="16" t="s">
        <v>25</v>
      </c>
      <c r="B339" s="17">
        <v>0</v>
      </c>
      <c r="C339" s="17">
        <v>0</v>
      </c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ht="14.25">
      <c r="A340" s="18" t="s">
        <v>26</v>
      </c>
      <c r="B340" s="19">
        <v>0</v>
      </c>
      <c r="C340" s="19">
        <v>0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ht="14.25">
      <c r="A341" s="20" t="s">
        <v>11</v>
      </c>
      <c r="B341" s="21">
        <v>0</v>
      </c>
      <c r="C341" s="21">
        <v>0</v>
      </c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</row>
    <row r="342" spans="1:20" ht="14.25">
      <c r="A342" s="22" t="s">
        <v>12</v>
      </c>
      <c r="B342" s="21">
        <v>0</v>
      </c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</row>
    <row r="343" spans="1:20" ht="14.25">
      <c r="A343" s="23" t="s">
        <v>13</v>
      </c>
      <c r="B343" s="24">
        <v>0</v>
      </c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</row>
    <row r="344" spans="1:20" ht="14.25">
      <c r="A344" s="25" t="s">
        <v>14</v>
      </c>
      <c r="B344" s="26">
        <v>0</v>
      </c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</row>
    <row r="345" spans="1:20">
      <c r="A345" s="27" t="s">
        <v>15</v>
      </c>
      <c r="B345" s="3">
        <f t="shared" ref="B345:T345" si="30">B337-B338-B339-B340-B341-B342-B343-B344</f>
        <v>0</v>
      </c>
      <c r="C345" s="3">
        <f t="shared" si="30"/>
        <v>0</v>
      </c>
      <c r="D345" s="3">
        <f t="shared" si="30"/>
        <v>0</v>
      </c>
      <c r="E345" s="3">
        <f t="shared" si="30"/>
        <v>0</v>
      </c>
      <c r="F345" s="3">
        <f t="shared" si="30"/>
        <v>0</v>
      </c>
      <c r="G345" s="3">
        <f t="shared" si="30"/>
        <v>0</v>
      </c>
      <c r="H345" s="3">
        <f t="shared" si="30"/>
        <v>0</v>
      </c>
      <c r="I345" s="3">
        <f t="shared" si="30"/>
        <v>0</v>
      </c>
      <c r="J345" s="3">
        <f t="shared" si="30"/>
        <v>0</v>
      </c>
      <c r="K345" s="3">
        <f t="shared" si="30"/>
        <v>0</v>
      </c>
      <c r="L345" s="3">
        <f t="shared" si="30"/>
        <v>0</v>
      </c>
      <c r="M345" s="3">
        <f t="shared" si="30"/>
        <v>0</v>
      </c>
      <c r="N345" s="3">
        <f t="shared" si="30"/>
        <v>0</v>
      </c>
      <c r="O345" s="3">
        <f t="shared" si="30"/>
        <v>0</v>
      </c>
      <c r="P345" s="3">
        <f t="shared" si="30"/>
        <v>0</v>
      </c>
      <c r="Q345" s="3">
        <f t="shared" si="30"/>
        <v>0</v>
      </c>
      <c r="R345" s="3">
        <f t="shared" si="30"/>
        <v>0</v>
      </c>
      <c r="S345" s="3">
        <f t="shared" si="30"/>
        <v>0</v>
      </c>
      <c r="T345" s="3">
        <f t="shared" si="30"/>
        <v>0</v>
      </c>
    </row>
    <row r="347" spans="1:20" ht="14.25">
      <c r="A347" s="13" t="s">
        <v>27</v>
      </c>
      <c r="B347" s="10">
        <f>SUM(B348:T348)</f>
        <v>0</v>
      </c>
      <c r="C347" s="5">
        <f>SUM(B349:T349)</f>
        <v>0</v>
      </c>
      <c r="D347" s="10">
        <f>SUM(B350:T350)</f>
        <v>0</v>
      </c>
      <c r="E347" s="10">
        <f>SUM(B351:T351)</f>
        <v>0</v>
      </c>
      <c r="F347" s="5">
        <f>SUM(C347:E347)</f>
        <v>0</v>
      </c>
      <c r="G347" s="11" t="e">
        <f>C347/F347</f>
        <v>#DIV/0!</v>
      </c>
      <c r="H347" s="11" t="e">
        <f>D347/F347</f>
        <v>#DIV/0!</v>
      </c>
      <c r="I347" s="11" t="e">
        <f>E347/F347</f>
        <v>#DIV/0!</v>
      </c>
      <c r="J347" s="11" t="e">
        <f>F347/B347</f>
        <v>#DIV/0!</v>
      </c>
      <c r="K347" s="10">
        <f>SUM(B352:T352)</f>
        <v>0</v>
      </c>
      <c r="L347" s="11" t="e">
        <f>K347/B347</f>
        <v>#DIV/0!</v>
      </c>
      <c r="M347" s="10">
        <f>SUM(B353:T353)</f>
        <v>0</v>
      </c>
      <c r="N347" s="11" t="e">
        <f>M347/B347</f>
        <v>#DIV/0!</v>
      </c>
      <c r="O347" s="10">
        <f>SUM(B354:T354)</f>
        <v>0</v>
      </c>
      <c r="P347" s="11" t="e">
        <f>O347/B347</f>
        <v>#DIV/0!</v>
      </c>
      <c r="Q347" s="10">
        <f>SUM(B355:T355)</f>
        <v>0</v>
      </c>
      <c r="R347" s="11" t="e">
        <f>Q347/B347</f>
        <v>#DIV/0!</v>
      </c>
      <c r="S347" s="12">
        <f>SUM(B356:T356)</f>
        <v>0</v>
      </c>
      <c r="T347" s="11" t="e">
        <f>S347/B347</f>
        <v>#DIV/0!</v>
      </c>
    </row>
    <row r="348" spans="1:20" ht="14.25">
      <c r="A348" s="14" t="s">
        <v>23</v>
      </c>
      <c r="B348" s="15">
        <v>0</v>
      </c>
      <c r="C348" s="15">
        <v>0</v>
      </c>
      <c r="D348" s="15"/>
      <c r="E348" s="15">
        <v>0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14.25">
      <c r="A349" s="14" t="s">
        <v>24</v>
      </c>
      <c r="B349" s="15">
        <v>0</v>
      </c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</row>
    <row r="350" spans="1:20" ht="14.25">
      <c r="A350" s="16" t="s">
        <v>25</v>
      </c>
      <c r="B350" s="17">
        <v>0</v>
      </c>
      <c r="C350" s="17">
        <v>0</v>
      </c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ht="14.25">
      <c r="A351" s="18" t="s">
        <v>26</v>
      </c>
      <c r="B351" s="19">
        <v>0</v>
      </c>
      <c r="C351" s="19">
        <v>0</v>
      </c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 ht="14.25">
      <c r="A352" s="20" t="s">
        <v>11</v>
      </c>
      <c r="B352" s="21">
        <v>0</v>
      </c>
      <c r="C352" s="21">
        <v>0</v>
      </c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</row>
    <row r="353" spans="1:20" ht="14.25">
      <c r="A353" s="22" t="s">
        <v>12</v>
      </c>
      <c r="B353" s="21">
        <v>0</v>
      </c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</row>
    <row r="354" spans="1:20" ht="14.25">
      <c r="A354" s="23" t="s">
        <v>13</v>
      </c>
      <c r="B354" s="24">
        <v>0</v>
      </c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</row>
    <row r="355" spans="1:20" ht="14.25">
      <c r="A355" s="25" t="s">
        <v>14</v>
      </c>
      <c r="B355" s="26">
        <v>0</v>
      </c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</row>
    <row r="356" spans="1:20">
      <c r="A356" s="27" t="s">
        <v>15</v>
      </c>
      <c r="B356" s="3">
        <f t="shared" ref="B356:T356" si="31">B348-B349-B350-B351-B352-B353-B354-B355</f>
        <v>0</v>
      </c>
      <c r="C356" s="3">
        <f t="shared" si="31"/>
        <v>0</v>
      </c>
      <c r="D356" s="3">
        <f t="shared" si="31"/>
        <v>0</v>
      </c>
      <c r="E356" s="3">
        <f t="shared" si="31"/>
        <v>0</v>
      </c>
      <c r="F356" s="3">
        <f t="shared" si="31"/>
        <v>0</v>
      </c>
      <c r="G356" s="3">
        <f t="shared" si="31"/>
        <v>0</v>
      </c>
      <c r="H356" s="3">
        <f t="shared" si="31"/>
        <v>0</v>
      </c>
      <c r="I356" s="3">
        <f t="shared" si="31"/>
        <v>0</v>
      </c>
      <c r="J356" s="3">
        <f t="shared" si="31"/>
        <v>0</v>
      </c>
      <c r="K356" s="3">
        <f t="shared" si="31"/>
        <v>0</v>
      </c>
      <c r="L356" s="3">
        <f t="shared" si="31"/>
        <v>0</v>
      </c>
      <c r="M356" s="3">
        <f t="shared" si="31"/>
        <v>0</v>
      </c>
      <c r="N356" s="3">
        <f t="shared" si="31"/>
        <v>0</v>
      </c>
      <c r="O356" s="3">
        <f t="shared" si="31"/>
        <v>0</v>
      </c>
      <c r="P356" s="3">
        <f t="shared" si="31"/>
        <v>0</v>
      </c>
      <c r="Q356" s="3">
        <f t="shared" si="31"/>
        <v>0</v>
      </c>
      <c r="R356" s="3">
        <f t="shared" si="31"/>
        <v>0</v>
      </c>
      <c r="S356" s="3">
        <f t="shared" si="31"/>
        <v>0</v>
      </c>
      <c r="T356" s="3">
        <f t="shared" si="31"/>
        <v>0</v>
      </c>
    </row>
    <row r="358" spans="1:20" ht="14.25">
      <c r="A358" s="13" t="s">
        <v>27</v>
      </c>
      <c r="B358" s="10">
        <f>SUM(B359:T359)</f>
        <v>0</v>
      </c>
      <c r="C358" s="5">
        <f>SUM(B360:T360)</f>
        <v>0</v>
      </c>
      <c r="D358" s="10">
        <f>SUM(B361:T361)</f>
        <v>0</v>
      </c>
      <c r="E358" s="10">
        <f>SUM(B362:T362)</f>
        <v>0</v>
      </c>
      <c r="F358" s="5">
        <f>SUM(C358:E358)</f>
        <v>0</v>
      </c>
      <c r="G358" s="11" t="e">
        <f>C358/F358</f>
        <v>#DIV/0!</v>
      </c>
      <c r="H358" s="11" t="e">
        <f>D358/F358</f>
        <v>#DIV/0!</v>
      </c>
      <c r="I358" s="11" t="e">
        <f>E358/F358</f>
        <v>#DIV/0!</v>
      </c>
      <c r="J358" s="11" t="e">
        <f>F358/B358</f>
        <v>#DIV/0!</v>
      </c>
      <c r="K358" s="10">
        <f>SUM(B363:T363)</f>
        <v>0</v>
      </c>
      <c r="L358" s="11" t="e">
        <f>K358/B358</f>
        <v>#DIV/0!</v>
      </c>
      <c r="M358" s="10">
        <f>SUM(B364:T364)</f>
        <v>0</v>
      </c>
      <c r="N358" s="11" t="e">
        <f>M358/B358</f>
        <v>#DIV/0!</v>
      </c>
      <c r="O358" s="10">
        <f>SUM(B365:T365)</f>
        <v>0</v>
      </c>
      <c r="P358" s="11" t="e">
        <f>O358/B358</f>
        <v>#DIV/0!</v>
      </c>
      <c r="Q358" s="10">
        <f>SUM(B366:T366)</f>
        <v>0</v>
      </c>
      <c r="R358" s="11" t="e">
        <f>Q358/B358</f>
        <v>#DIV/0!</v>
      </c>
      <c r="S358" s="12">
        <f>SUM(B367:T367)</f>
        <v>0</v>
      </c>
      <c r="T358" s="11" t="e">
        <f>S358/B358</f>
        <v>#DIV/0!</v>
      </c>
    </row>
    <row r="359" spans="1:20" ht="14.25">
      <c r="A359" s="14" t="s">
        <v>23</v>
      </c>
      <c r="B359" s="15">
        <v>0</v>
      </c>
      <c r="C359" s="15">
        <v>0</v>
      </c>
      <c r="D359" s="15"/>
      <c r="E359" s="15">
        <v>0</v>
      </c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14.25">
      <c r="A360" s="14" t="s">
        <v>24</v>
      </c>
      <c r="B360" s="15">
        <v>0</v>
      </c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r="361" spans="1:20" ht="14.25">
      <c r="A361" s="16" t="s">
        <v>25</v>
      </c>
      <c r="B361" s="17">
        <v>0</v>
      </c>
      <c r="C361" s="17">
        <v>0</v>
      </c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ht="14.25">
      <c r="A362" s="18" t="s">
        <v>26</v>
      </c>
      <c r="B362" s="19">
        <v>0</v>
      </c>
      <c r="C362" s="19">
        <v>0</v>
      </c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 ht="14.25">
      <c r="A363" s="20" t="s">
        <v>11</v>
      </c>
      <c r="B363" s="21">
        <v>0</v>
      </c>
      <c r="C363" s="21">
        <v>0</v>
      </c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</row>
    <row r="364" spans="1:20" ht="14.25">
      <c r="A364" s="22" t="s">
        <v>12</v>
      </c>
      <c r="B364" s="21">
        <v>0</v>
      </c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</row>
    <row r="365" spans="1:20" ht="14.25">
      <c r="A365" s="23" t="s">
        <v>13</v>
      </c>
      <c r="B365" s="24">
        <v>0</v>
      </c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</row>
    <row r="366" spans="1:20" ht="14.25">
      <c r="A366" s="25" t="s">
        <v>14</v>
      </c>
      <c r="B366" s="26">
        <v>0</v>
      </c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</row>
    <row r="367" spans="1:20">
      <c r="A367" s="27" t="s">
        <v>15</v>
      </c>
      <c r="B367" s="3">
        <f t="shared" ref="B367:T367" si="32">B359-B360-B361-B362-B363-B364-B365-B366</f>
        <v>0</v>
      </c>
      <c r="C367" s="3">
        <f t="shared" si="32"/>
        <v>0</v>
      </c>
      <c r="D367" s="3">
        <f t="shared" si="32"/>
        <v>0</v>
      </c>
      <c r="E367" s="3">
        <f t="shared" si="32"/>
        <v>0</v>
      </c>
      <c r="F367" s="3">
        <f t="shared" si="32"/>
        <v>0</v>
      </c>
      <c r="G367" s="3">
        <f t="shared" si="32"/>
        <v>0</v>
      </c>
      <c r="H367" s="3">
        <f t="shared" si="32"/>
        <v>0</v>
      </c>
      <c r="I367" s="3">
        <f t="shared" si="32"/>
        <v>0</v>
      </c>
      <c r="J367" s="3">
        <f t="shared" si="32"/>
        <v>0</v>
      </c>
      <c r="K367" s="3">
        <f t="shared" si="32"/>
        <v>0</v>
      </c>
      <c r="L367" s="3">
        <f t="shared" si="32"/>
        <v>0</v>
      </c>
      <c r="M367" s="3">
        <f t="shared" si="32"/>
        <v>0</v>
      </c>
      <c r="N367" s="3">
        <f t="shared" si="32"/>
        <v>0</v>
      </c>
      <c r="O367" s="3">
        <f t="shared" si="32"/>
        <v>0</v>
      </c>
      <c r="P367" s="3">
        <f t="shared" si="32"/>
        <v>0</v>
      </c>
      <c r="Q367" s="3">
        <f t="shared" si="32"/>
        <v>0</v>
      </c>
      <c r="R367" s="3">
        <f t="shared" si="32"/>
        <v>0</v>
      </c>
      <c r="S367" s="3">
        <f t="shared" si="32"/>
        <v>0</v>
      </c>
      <c r="T367" s="3">
        <f t="shared" si="32"/>
        <v>0</v>
      </c>
    </row>
    <row r="369" spans="1:20" ht="14.25">
      <c r="A369" s="13" t="s">
        <v>27</v>
      </c>
      <c r="B369" s="10">
        <f>SUM(B370:T370)</f>
        <v>0</v>
      </c>
      <c r="C369" s="5">
        <f>SUM(B371:T371)</f>
        <v>0</v>
      </c>
      <c r="D369" s="10">
        <f>SUM(B372:T372)</f>
        <v>0</v>
      </c>
      <c r="E369" s="10">
        <f>SUM(B373:T373)</f>
        <v>0</v>
      </c>
      <c r="F369" s="5">
        <f>SUM(C369:E369)</f>
        <v>0</v>
      </c>
      <c r="G369" s="11" t="e">
        <f>C369/F369</f>
        <v>#DIV/0!</v>
      </c>
      <c r="H369" s="11" t="e">
        <f>D369/F369</f>
        <v>#DIV/0!</v>
      </c>
      <c r="I369" s="11" t="e">
        <f>E369/F369</f>
        <v>#DIV/0!</v>
      </c>
      <c r="J369" s="11" t="e">
        <f>F369/B369</f>
        <v>#DIV/0!</v>
      </c>
      <c r="K369" s="10">
        <f>SUM(B374:T374)</f>
        <v>0</v>
      </c>
      <c r="L369" s="11" t="e">
        <f>K369/B369</f>
        <v>#DIV/0!</v>
      </c>
      <c r="M369" s="10">
        <f>SUM(B375:T375)</f>
        <v>0</v>
      </c>
      <c r="N369" s="11" t="e">
        <f>M369/B369</f>
        <v>#DIV/0!</v>
      </c>
      <c r="O369" s="10">
        <f>SUM(B376:T376)</f>
        <v>0</v>
      </c>
      <c r="P369" s="11" t="e">
        <f>O369/B369</f>
        <v>#DIV/0!</v>
      </c>
      <c r="Q369" s="10">
        <f>SUM(B377:T377)</f>
        <v>0</v>
      </c>
      <c r="R369" s="11" t="e">
        <f>Q369/B369</f>
        <v>#DIV/0!</v>
      </c>
      <c r="S369" s="12">
        <f>SUM(B378:T378)</f>
        <v>0</v>
      </c>
      <c r="T369" s="11" t="e">
        <f>S369/B369</f>
        <v>#DIV/0!</v>
      </c>
    </row>
    <row r="370" spans="1:20" ht="14.25">
      <c r="A370" s="14" t="s">
        <v>23</v>
      </c>
      <c r="B370" s="15">
        <v>0</v>
      </c>
      <c r="C370" s="15">
        <v>0</v>
      </c>
      <c r="D370" s="15"/>
      <c r="E370" s="15">
        <v>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14.25">
      <c r="A371" s="14" t="s">
        <v>24</v>
      </c>
      <c r="B371" s="15">
        <v>0</v>
      </c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</row>
    <row r="372" spans="1:20" ht="14.25">
      <c r="A372" s="16" t="s">
        <v>25</v>
      </c>
      <c r="B372" s="17">
        <v>0</v>
      </c>
      <c r="C372" s="17">
        <v>0</v>
      </c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ht="14.25">
      <c r="A373" s="18" t="s">
        <v>26</v>
      </c>
      <c r="B373" s="19">
        <v>0</v>
      </c>
      <c r="C373" s="19">
        <v>0</v>
      </c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 ht="14.25">
      <c r="A374" s="20" t="s">
        <v>11</v>
      </c>
      <c r="B374" s="21">
        <v>0</v>
      </c>
      <c r="C374" s="21">
        <v>0</v>
      </c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</row>
    <row r="375" spans="1:20" ht="14.25">
      <c r="A375" s="22" t="s">
        <v>12</v>
      </c>
      <c r="B375" s="21">
        <v>0</v>
      </c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</row>
    <row r="376" spans="1:20" ht="14.25">
      <c r="A376" s="23" t="s">
        <v>13</v>
      </c>
      <c r="B376" s="24">
        <v>0</v>
      </c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</row>
    <row r="377" spans="1:20" ht="14.25">
      <c r="A377" s="25" t="s">
        <v>14</v>
      </c>
      <c r="B377" s="26">
        <v>0</v>
      </c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</row>
    <row r="378" spans="1:20">
      <c r="A378" s="27" t="s">
        <v>15</v>
      </c>
      <c r="B378" s="3">
        <f t="shared" ref="B378:T378" si="33">B370-B371-B372-B373-B374-B375-B376-B377</f>
        <v>0</v>
      </c>
      <c r="C378" s="3">
        <f t="shared" si="33"/>
        <v>0</v>
      </c>
      <c r="D378" s="3">
        <f t="shared" si="33"/>
        <v>0</v>
      </c>
      <c r="E378" s="3">
        <f t="shared" si="33"/>
        <v>0</v>
      </c>
      <c r="F378" s="3">
        <f t="shared" si="33"/>
        <v>0</v>
      </c>
      <c r="G378" s="3">
        <f t="shared" si="33"/>
        <v>0</v>
      </c>
      <c r="H378" s="3">
        <f t="shared" si="33"/>
        <v>0</v>
      </c>
      <c r="I378" s="3">
        <f t="shared" si="33"/>
        <v>0</v>
      </c>
      <c r="J378" s="3">
        <f t="shared" si="33"/>
        <v>0</v>
      </c>
      <c r="K378" s="3">
        <f t="shared" si="33"/>
        <v>0</v>
      </c>
      <c r="L378" s="3">
        <f t="shared" si="33"/>
        <v>0</v>
      </c>
      <c r="M378" s="3">
        <f t="shared" si="33"/>
        <v>0</v>
      </c>
      <c r="N378" s="3">
        <f t="shared" si="33"/>
        <v>0</v>
      </c>
      <c r="O378" s="3">
        <f t="shared" si="33"/>
        <v>0</v>
      </c>
      <c r="P378" s="3">
        <f t="shared" si="33"/>
        <v>0</v>
      </c>
      <c r="Q378" s="3">
        <f t="shared" si="33"/>
        <v>0</v>
      </c>
      <c r="R378" s="3">
        <f t="shared" si="33"/>
        <v>0</v>
      </c>
      <c r="S378" s="3">
        <f t="shared" si="33"/>
        <v>0</v>
      </c>
      <c r="T378" s="3">
        <f t="shared" si="33"/>
        <v>0</v>
      </c>
    </row>
  </sheetData>
  <mergeCells count="1">
    <mergeCell ref="A1:T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8"/>
  <sheetViews>
    <sheetView zoomScale="70" zoomScaleNormal="70" workbookViewId="0">
      <selection activeCell="C14" sqref="C14"/>
    </sheetView>
  </sheetViews>
  <sheetFormatPr defaultColWidth="18.375" defaultRowHeight="13.5"/>
  <cols>
    <col min="1" max="1" width="18.375" style="28"/>
    <col min="2" max="6" width="11.25" style="28" customWidth="1"/>
    <col min="7" max="10" width="10.5" style="28" customWidth="1"/>
    <col min="11" max="11" width="9.875" style="28" customWidth="1"/>
    <col min="12" max="12" width="8.375" style="28" customWidth="1"/>
    <col min="13" max="13" width="9.875" style="28" customWidth="1"/>
    <col min="14" max="14" width="8.375" style="28" customWidth="1"/>
    <col min="15" max="15" width="9.875" style="28" customWidth="1"/>
    <col min="16" max="16" width="8.375" style="28" customWidth="1"/>
    <col min="17" max="17" width="9.875" style="28" customWidth="1"/>
    <col min="18" max="18" width="8.375" style="28" customWidth="1"/>
    <col min="19" max="19" width="9.875" style="28" customWidth="1"/>
    <col min="20" max="20" width="8.37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77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customFormat="1" ht="14.25">
      <c r="A5" s="13" t="s">
        <v>58</v>
      </c>
      <c r="B5" s="10">
        <v>21100</v>
      </c>
      <c r="C5" s="5">
        <v>18882</v>
      </c>
      <c r="D5" s="10">
        <v>1915</v>
      </c>
      <c r="E5" s="10">
        <v>33</v>
      </c>
      <c r="F5" s="5">
        <v>20830</v>
      </c>
      <c r="G5" s="11">
        <v>0.90648103696591453</v>
      </c>
      <c r="H5" s="11">
        <v>9.193470955352856E-2</v>
      </c>
      <c r="I5" s="11">
        <v>1.5842534805568891E-3</v>
      </c>
      <c r="J5" s="11">
        <v>0.98720379146919435</v>
      </c>
      <c r="K5" s="10">
        <v>0</v>
      </c>
      <c r="L5" s="11">
        <v>0</v>
      </c>
      <c r="M5" s="10">
        <v>88</v>
      </c>
      <c r="N5" s="11">
        <v>4.170616113744076E-3</v>
      </c>
      <c r="O5" s="10">
        <v>32</v>
      </c>
      <c r="P5" s="11">
        <v>1.5165876777251184E-3</v>
      </c>
      <c r="Q5" s="10">
        <v>150</v>
      </c>
      <c r="R5" s="11">
        <v>7.1090047393364926E-3</v>
      </c>
      <c r="S5" s="12">
        <f t="shared" ref="S5:S19" si="0">B5-C5-D5-E5-K5-M5-O5-Q5</f>
        <v>0</v>
      </c>
      <c r="T5" s="11">
        <v>0</v>
      </c>
    </row>
    <row r="6" spans="1:20" customFormat="1" ht="14.25">
      <c r="A6" s="13" t="s">
        <v>60</v>
      </c>
      <c r="B6" s="10">
        <v>44900</v>
      </c>
      <c r="C6" s="5">
        <v>44553</v>
      </c>
      <c r="D6" s="10">
        <v>0</v>
      </c>
      <c r="E6" s="10">
        <v>0</v>
      </c>
      <c r="F6" s="5">
        <v>44553</v>
      </c>
      <c r="G6" s="11">
        <v>1</v>
      </c>
      <c r="H6" s="11">
        <v>0</v>
      </c>
      <c r="I6" s="11">
        <v>0</v>
      </c>
      <c r="J6" s="11">
        <v>0.99227171492204902</v>
      </c>
      <c r="K6" s="10">
        <v>0</v>
      </c>
      <c r="L6" s="11">
        <v>0</v>
      </c>
      <c r="M6" s="10">
        <v>10</v>
      </c>
      <c r="N6" s="11">
        <v>2.2271714922048998E-4</v>
      </c>
      <c r="O6" s="10">
        <v>54</v>
      </c>
      <c r="P6" s="11">
        <v>1.2026726057906458E-3</v>
      </c>
      <c r="Q6" s="10">
        <v>205</v>
      </c>
      <c r="R6" s="11">
        <v>4.5657015590200448E-3</v>
      </c>
      <c r="S6" s="12">
        <f t="shared" si="0"/>
        <v>78</v>
      </c>
      <c r="T6" s="11">
        <v>1.7371937639198219E-3</v>
      </c>
    </row>
    <row r="7" spans="1:20" customFormat="1" ht="14.25">
      <c r="A7" s="13" t="s">
        <v>74</v>
      </c>
      <c r="B7" s="10">
        <v>199300</v>
      </c>
      <c r="C7" s="5">
        <v>198565</v>
      </c>
      <c r="D7" s="10">
        <v>0</v>
      </c>
      <c r="E7" s="10">
        <v>0</v>
      </c>
      <c r="F7" s="5">
        <v>198565</v>
      </c>
      <c r="G7" s="11">
        <v>1</v>
      </c>
      <c r="H7" s="11">
        <v>0</v>
      </c>
      <c r="I7" s="11">
        <v>0</v>
      </c>
      <c r="J7" s="11">
        <v>0.996312092323131</v>
      </c>
      <c r="K7" s="10">
        <v>0</v>
      </c>
      <c r="L7" s="11">
        <v>0</v>
      </c>
      <c r="M7" s="10">
        <v>186</v>
      </c>
      <c r="N7" s="11">
        <v>9.332664325137983E-4</v>
      </c>
      <c r="O7" s="10">
        <v>357</v>
      </c>
      <c r="P7" s="11">
        <v>1.7912694430506774E-3</v>
      </c>
      <c r="Q7" s="10">
        <v>50</v>
      </c>
      <c r="R7" s="11">
        <v>0</v>
      </c>
      <c r="S7" s="12">
        <f t="shared" si="0"/>
        <v>142</v>
      </c>
      <c r="T7" s="11">
        <v>9.6337180130456597E-4</v>
      </c>
    </row>
    <row r="8" spans="1:20" customFormat="1" ht="14.25">
      <c r="A8" s="13" t="s">
        <v>61</v>
      </c>
      <c r="B8" s="10">
        <v>181400</v>
      </c>
      <c r="C8" s="5">
        <v>180775</v>
      </c>
      <c r="D8" s="10">
        <v>0</v>
      </c>
      <c r="E8" s="10">
        <v>0</v>
      </c>
      <c r="F8" s="5">
        <v>180775</v>
      </c>
      <c r="G8" s="11">
        <v>1</v>
      </c>
      <c r="H8" s="11">
        <v>0</v>
      </c>
      <c r="I8" s="11">
        <v>0</v>
      </c>
      <c r="J8" s="11">
        <v>0.99655457552370452</v>
      </c>
      <c r="K8" s="10">
        <v>18</v>
      </c>
      <c r="L8" s="11">
        <v>9.9228224917309813E-5</v>
      </c>
      <c r="M8" s="10">
        <v>156</v>
      </c>
      <c r="N8" s="11">
        <v>8.5997794928335174E-4</v>
      </c>
      <c r="O8" s="10">
        <v>254</v>
      </c>
      <c r="P8" s="11">
        <v>1.4002205071664828E-3</v>
      </c>
      <c r="Q8" s="10">
        <v>70</v>
      </c>
      <c r="R8" s="11">
        <v>0</v>
      </c>
      <c r="S8" s="12">
        <f t="shared" si="0"/>
        <v>127</v>
      </c>
      <c r="T8" s="11">
        <v>1.0859977949283352E-3</v>
      </c>
    </row>
    <row r="9" spans="1:20" customFormat="1" ht="14.25">
      <c r="A9" s="13" t="s">
        <v>63</v>
      </c>
      <c r="B9" s="10">
        <v>183500</v>
      </c>
      <c r="C9" s="5">
        <v>182955</v>
      </c>
      <c r="D9" s="10">
        <v>91</v>
      </c>
      <c r="E9" s="10">
        <v>0</v>
      </c>
      <c r="F9" s="5">
        <v>183046</v>
      </c>
      <c r="G9" s="11">
        <v>0.99950285720529264</v>
      </c>
      <c r="H9" s="11">
        <v>4.9714279470734128E-4</v>
      </c>
      <c r="I9" s="11">
        <v>0</v>
      </c>
      <c r="J9" s="11">
        <v>0.99752588555858313</v>
      </c>
      <c r="K9" s="10">
        <v>0</v>
      </c>
      <c r="L9" s="11">
        <v>0</v>
      </c>
      <c r="M9" s="10">
        <v>55</v>
      </c>
      <c r="N9" s="11">
        <v>2.9972752043596728E-4</v>
      </c>
      <c r="O9" s="10">
        <v>159</v>
      </c>
      <c r="P9" s="11">
        <v>8.664850136239782E-4</v>
      </c>
      <c r="Q9" s="10">
        <v>80</v>
      </c>
      <c r="R9" s="11">
        <v>0</v>
      </c>
      <c r="S9" s="12">
        <f t="shared" si="0"/>
        <v>160</v>
      </c>
      <c r="T9" s="11">
        <v>1.3079019073569482E-3</v>
      </c>
    </row>
    <row r="10" spans="1:20" s="39" customFormat="1" ht="14.25">
      <c r="A10" s="37" t="s">
        <v>49</v>
      </c>
      <c r="B10" s="38">
        <f>SUM(B5:B9)</f>
        <v>630200</v>
      </c>
      <c r="C10" s="38">
        <f>SUM(C5:C9)</f>
        <v>625730</v>
      </c>
      <c r="D10" s="38">
        <f>SUM(D5:D9)</f>
        <v>2006</v>
      </c>
      <c r="E10" s="38">
        <f>SUM(E5:E9)</f>
        <v>33</v>
      </c>
      <c r="F10" s="5">
        <f t="shared" ref="F10:F21" si="1">SUM(C10:E10)</f>
        <v>627769</v>
      </c>
      <c r="G10" s="11">
        <f t="shared" ref="G10:G19" si="2">C10/F10</f>
        <v>0.99675198998357672</v>
      </c>
      <c r="H10" s="11">
        <f t="shared" ref="H10:H19" si="3">D10/F10</f>
        <v>3.1954429097327203E-3</v>
      </c>
      <c r="I10" s="11">
        <f t="shared" ref="I10:I19" si="4">E10/F10</f>
        <v>5.2567106690518325E-5</v>
      </c>
      <c r="J10" s="11">
        <f t="shared" ref="J10:J19" si="5">F10/B10</f>
        <v>0.9961424944462075</v>
      </c>
      <c r="K10" s="38">
        <f>SUM(K5:K9)</f>
        <v>18</v>
      </c>
      <c r="L10" s="36">
        <f t="shared" ref="L10:L19" si="6">K10/B10</f>
        <v>2.8562361155188829E-5</v>
      </c>
      <c r="M10" s="38">
        <f>SUM(M5:M9)</f>
        <v>495</v>
      </c>
      <c r="N10" s="11">
        <f t="shared" ref="N10:N19" si="7">M10/B10</f>
        <v>7.8546493176769277E-4</v>
      </c>
      <c r="O10" s="38">
        <f>SUM(O5:O9)</f>
        <v>856</v>
      </c>
      <c r="P10" s="11">
        <f t="shared" ref="P10:P19" si="8">O10/B10</f>
        <v>1.3582989527134244E-3</v>
      </c>
      <c r="Q10" s="38">
        <f>SUM(Q5:Q9)</f>
        <v>555</v>
      </c>
      <c r="R10" s="11">
        <f t="shared" ref="R10:R19" si="9">Q10/B10</f>
        <v>8.8067280228498886E-4</v>
      </c>
      <c r="S10" s="12">
        <f t="shared" si="0"/>
        <v>507</v>
      </c>
      <c r="T10" s="11">
        <f t="shared" ref="T10:T19" si="10">S10/B10</f>
        <v>8.0450650587115201E-4</v>
      </c>
    </row>
    <row r="11" spans="1:20" s="39" customFormat="1" ht="14.25">
      <c r="A11" s="37"/>
      <c r="B11" s="38"/>
      <c r="C11" s="38"/>
      <c r="D11" s="38"/>
      <c r="E11" s="38"/>
      <c r="F11" s="5"/>
      <c r="G11" s="11"/>
      <c r="H11" s="11"/>
      <c r="I11" s="11"/>
      <c r="J11" s="11"/>
      <c r="K11" s="38"/>
      <c r="L11" s="36"/>
      <c r="M11" s="38"/>
      <c r="N11" s="11"/>
      <c r="O11" s="38"/>
      <c r="P11" s="11"/>
      <c r="Q11" s="38"/>
      <c r="R11" s="11"/>
      <c r="S11" s="12"/>
      <c r="T11" s="11"/>
    </row>
    <row r="12" spans="1:20" customFormat="1" ht="14.25">
      <c r="A12" s="13" t="s">
        <v>68</v>
      </c>
      <c r="B12" s="10">
        <v>185300</v>
      </c>
      <c r="C12" s="5">
        <v>184835</v>
      </c>
      <c r="D12" s="10">
        <v>2</v>
      </c>
      <c r="E12" s="10">
        <v>0</v>
      </c>
      <c r="F12" s="5">
        <v>184837</v>
      </c>
      <c r="G12" s="11">
        <v>0.99998917965558842</v>
      </c>
      <c r="H12" s="11">
        <v>1.082034441156262E-5</v>
      </c>
      <c r="I12" s="11">
        <v>0</v>
      </c>
      <c r="J12" s="11">
        <v>0.99750134916351862</v>
      </c>
      <c r="K12" s="10">
        <v>0</v>
      </c>
      <c r="L12" s="11">
        <v>0</v>
      </c>
      <c r="M12" s="10">
        <v>55</v>
      </c>
      <c r="N12" s="11">
        <v>2.9681597409606046E-4</v>
      </c>
      <c r="O12" s="10">
        <v>159</v>
      </c>
      <c r="P12" s="11">
        <v>8.5806799784133832E-4</v>
      </c>
      <c r="Q12" s="10">
        <v>100</v>
      </c>
      <c r="R12" s="11">
        <v>0</v>
      </c>
      <c r="S12" s="12">
        <f t="shared" si="0"/>
        <v>149</v>
      </c>
      <c r="T12" s="11">
        <v>1.3437668645439828E-3</v>
      </c>
    </row>
    <row r="13" spans="1:20" customFormat="1" ht="14.25">
      <c r="A13" s="13" t="s">
        <v>75</v>
      </c>
      <c r="B13" s="10">
        <v>10950</v>
      </c>
      <c r="C13" s="5">
        <v>10806</v>
      </c>
      <c r="D13" s="10">
        <v>64</v>
      </c>
      <c r="E13" s="10">
        <v>20</v>
      </c>
      <c r="F13" s="5">
        <v>10940</v>
      </c>
      <c r="G13" s="11">
        <v>0.99232175502742226</v>
      </c>
      <c r="H13" s="11">
        <v>5.8500914076782453E-3</v>
      </c>
      <c r="I13" s="11">
        <v>1.8281535648994515E-3</v>
      </c>
      <c r="J13" s="11">
        <v>0.99908675799086755</v>
      </c>
      <c r="K13" s="10">
        <v>0</v>
      </c>
      <c r="L13" s="11">
        <v>0</v>
      </c>
      <c r="M13" s="10">
        <v>2</v>
      </c>
      <c r="N13" s="11">
        <v>1.8264840182648402E-4</v>
      </c>
      <c r="O13" s="10">
        <v>8</v>
      </c>
      <c r="P13" s="11">
        <v>7.3059360730593609E-4</v>
      </c>
      <c r="Q13" s="10">
        <v>30</v>
      </c>
      <c r="R13" s="11">
        <v>0</v>
      </c>
      <c r="S13" s="12">
        <f t="shared" si="0"/>
        <v>20</v>
      </c>
      <c r="T13" s="11">
        <v>0</v>
      </c>
    </row>
    <row r="14" spans="1:20" customFormat="1" ht="14.25">
      <c r="A14" s="13" t="s">
        <v>69</v>
      </c>
      <c r="B14" s="10">
        <v>267000</v>
      </c>
      <c r="C14" s="5">
        <v>266543</v>
      </c>
      <c r="D14" s="10">
        <v>8</v>
      </c>
      <c r="E14" s="10">
        <v>2</v>
      </c>
      <c r="F14" s="5">
        <v>266553</v>
      </c>
      <c r="G14" s="11">
        <v>0.99996248400880872</v>
      </c>
      <c r="H14" s="11">
        <v>3.0012792952996213E-5</v>
      </c>
      <c r="I14" s="11">
        <v>7.5031982382490533E-6</v>
      </c>
      <c r="J14" s="11">
        <v>0.99832584269662916</v>
      </c>
      <c r="K14" s="10">
        <v>0</v>
      </c>
      <c r="L14" s="11">
        <v>0</v>
      </c>
      <c r="M14" s="10">
        <v>0</v>
      </c>
      <c r="N14" s="11">
        <v>0</v>
      </c>
      <c r="O14" s="10">
        <v>207</v>
      </c>
      <c r="P14" s="11">
        <v>7.7528089887640445E-4</v>
      </c>
      <c r="Q14" s="10">
        <v>100</v>
      </c>
      <c r="R14" s="11">
        <v>0</v>
      </c>
      <c r="S14" s="12">
        <f t="shared" si="0"/>
        <v>140</v>
      </c>
      <c r="T14" s="11">
        <v>8.9887640449438206E-4</v>
      </c>
    </row>
    <row r="15" spans="1:20" customFormat="1" ht="14.25">
      <c r="A15" s="13" t="s">
        <v>70</v>
      </c>
      <c r="B15" s="10">
        <v>6180</v>
      </c>
      <c r="C15" s="5">
        <v>6175</v>
      </c>
      <c r="D15" s="10">
        <v>0</v>
      </c>
      <c r="E15" s="10">
        <v>0</v>
      </c>
      <c r="F15" s="5">
        <v>6175</v>
      </c>
      <c r="G15" s="11">
        <v>1</v>
      </c>
      <c r="H15" s="11">
        <v>0</v>
      </c>
      <c r="I15" s="11">
        <v>0</v>
      </c>
      <c r="J15" s="11">
        <v>0.9991909385113269</v>
      </c>
      <c r="K15" s="10">
        <v>0</v>
      </c>
      <c r="L15" s="11">
        <v>0</v>
      </c>
      <c r="M15" s="10">
        <v>5</v>
      </c>
      <c r="N15" s="11">
        <v>8.090614886731392E-4</v>
      </c>
      <c r="O15" s="10">
        <v>0</v>
      </c>
      <c r="P15" s="11">
        <v>0</v>
      </c>
      <c r="Q15" s="10">
        <v>0</v>
      </c>
      <c r="R15" s="11">
        <v>0</v>
      </c>
      <c r="S15" s="12">
        <f t="shared" si="0"/>
        <v>0</v>
      </c>
      <c r="T15" s="11">
        <v>0</v>
      </c>
    </row>
    <row r="16" spans="1:20" s="40" customFormat="1" ht="14.25">
      <c r="A16" s="37" t="s">
        <v>49</v>
      </c>
      <c r="B16" s="38">
        <f>SUM(B12:B15)</f>
        <v>469430</v>
      </c>
      <c r="C16" s="38">
        <f>SUM(C12:C15)</f>
        <v>468359</v>
      </c>
      <c r="D16" s="38">
        <f>SUM(D12:D15)</f>
        <v>74</v>
      </c>
      <c r="E16" s="38">
        <f>SUM(E12:E15)</f>
        <v>22</v>
      </c>
      <c r="F16" s="5">
        <f t="shared" si="1"/>
        <v>468455</v>
      </c>
      <c r="G16" s="11">
        <f t="shared" si="2"/>
        <v>0.99979507103136911</v>
      </c>
      <c r="H16" s="11">
        <f t="shared" si="3"/>
        <v>1.5796607998633808E-4</v>
      </c>
      <c r="I16" s="11">
        <f t="shared" si="4"/>
        <v>4.6962888644586995E-5</v>
      </c>
      <c r="J16" s="11">
        <f t="shared" si="5"/>
        <v>0.99792301301578512</v>
      </c>
      <c r="K16" s="38">
        <f>SUM(K12:K15)</f>
        <v>0</v>
      </c>
      <c r="L16" s="36">
        <f t="shared" si="6"/>
        <v>0</v>
      </c>
      <c r="M16" s="38">
        <f>SUM(M12:M15)</f>
        <v>62</v>
      </c>
      <c r="N16" s="11">
        <f t="shared" si="7"/>
        <v>1.3207506976546023E-4</v>
      </c>
      <c r="O16" s="38">
        <f>SUM(O12:O15)</f>
        <v>374</v>
      </c>
      <c r="P16" s="11">
        <f t="shared" si="8"/>
        <v>7.9671090471422786E-4</v>
      </c>
      <c r="Q16" s="38">
        <f>SUM(Q12:Q15)</f>
        <v>230</v>
      </c>
      <c r="R16" s="11">
        <f t="shared" si="9"/>
        <v>4.8995590396864281E-4</v>
      </c>
      <c r="S16" s="12">
        <f t="shared" si="0"/>
        <v>309</v>
      </c>
      <c r="T16" s="11">
        <f t="shared" si="10"/>
        <v>6.5824510576656793E-4</v>
      </c>
    </row>
    <row r="17" spans="1:20" customFormat="1" ht="14.25">
      <c r="S17" s="12"/>
    </row>
    <row r="18" spans="1:20" customFormat="1" ht="14.25">
      <c r="A18" s="13" t="s">
        <v>76</v>
      </c>
      <c r="B18" s="10">
        <v>20150</v>
      </c>
      <c r="C18" s="5">
        <v>20076</v>
      </c>
      <c r="D18" s="10">
        <v>0</v>
      </c>
      <c r="E18" s="10">
        <v>0</v>
      </c>
      <c r="F18" s="5">
        <v>20076</v>
      </c>
      <c r="G18" s="11">
        <v>1</v>
      </c>
      <c r="H18" s="11">
        <v>0</v>
      </c>
      <c r="I18" s="11">
        <v>0</v>
      </c>
      <c r="J18" s="11">
        <v>0.99632754342431762</v>
      </c>
      <c r="K18" s="10">
        <v>4</v>
      </c>
      <c r="L18" s="11">
        <v>1.9851116625310174E-4</v>
      </c>
      <c r="M18" s="10">
        <v>30</v>
      </c>
      <c r="N18" s="11">
        <v>1.488833746898263E-3</v>
      </c>
      <c r="O18" s="10">
        <v>40</v>
      </c>
      <c r="P18" s="11">
        <v>1.9851116625310174E-3</v>
      </c>
      <c r="Q18" s="10">
        <v>0</v>
      </c>
      <c r="R18" s="11">
        <v>0</v>
      </c>
      <c r="S18" s="12">
        <f t="shared" si="0"/>
        <v>0</v>
      </c>
      <c r="T18" s="11">
        <v>0</v>
      </c>
    </row>
    <row r="19" spans="1:20" s="40" customFormat="1" ht="14.25">
      <c r="A19" s="37" t="s">
        <v>49</v>
      </c>
      <c r="B19" s="38">
        <f>SUM(B18:B18)</f>
        <v>20150</v>
      </c>
      <c r="C19" s="38">
        <f>SUM(C18:C18)</f>
        <v>20076</v>
      </c>
      <c r="D19" s="38">
        <f>SUM(D18:D18)</f>
        <v>0</v>
      </c>
      <c r="E19" s="38">
        <f>SUM(E18:E18)</f>
        <v>0</v>
      </c>
      <c r="F19" s="5">
        <f t="shared" si="1"/>
        <v>20076</v>
      </c>
      <c r="G19" s="11">
        <f t="shared" si="2"/>
        <v>1</v>
      </c>
      <c r="H19" s="11">
        <f t="shared" si="3"/>
        <v>0</v>
      </c>
      <c r="I19" s="11">
        <f t="shared" si="4"/>
        <v>0</v>
      </c>
      <c r="J19" s="11">
        <f t="shared" si="5"/>
        <v>0.99632754342431762</v>
      </c>
      <c r="K19" s="38">
        <f>SUM(K18:K18)</f>
        <v>4</v>
      </c>
      <c r="L19" s="36">
        <f t="shared" si="6"/>
        <v>1.9851116625310174E-4</v>
      </c>
      <c r="M19" s="38">
        <f>SUM(M18:M18)</f>
        <v>30</v>
      </c>
      <c r="N19" s="11">
        <f t="shared" si="7"/>
        <v>1.488833746898263E-3</v>
      </c>
      <c r="O19" s="38">
        <f>SUM(O18:O18)</f>
        <v>40</v>
      </c>
      <c r="P19" s="11">
        <f t="shared" si="8"/>
        <v>1.9851116625310174E-3</v>
      </c>
      <c r="Q19" s="38">
        <f>SUM(Q18:Q18)</f>
        <v>0</v>
      </c>
      <c r="R19" s="11">
        <f t="shared" si="9"/>
        <v>0</v>
      </c>
      <c r="S19" s="12">
        <f t="shared" si="0"/>
        <v>0</v>
      </c>
      <c r="T19" s="11">
        <f t="shared" si="10"/>
        <v>0</v>
      </c>
    </row>
    <row r="20" spans="1:20" s="40" customFormat="1" ht="14.25">
      <c r="A20" s="37"/>
      <c r="B20" s="38"/>
      <c r="C20" s="38"/>
      <c r="D20" s="38"/>
      <c r="E20" s="38"/>
      <c r="F20" s="5"/>
      <c r="G20" s="11"/>
      <c r="H20" s="11"/>
      <c r="I20" s="11"/>
      <c r="J20" s="11"/>
      <c r="K20" s="38"/>
      <c r="L20" s="36"/>
      <c r="M20" s="38"/>
      <c r="N20" s="11"/>
      <c r="O20" s="38"/>
      <c r="P20" s="11"/>
      <c r="Q20" s="38"/>
      <c r="R20" s="11"/>
      <c r="S20" s="12"/>
      <c r="T20" s="11"/>
    </row>
    <row r="21" spans="1:20" ht="14.25">
      <c r="A21" s="41" t="s">
        <v>50</v>
      </c>
      <c r="B21" s="33">
        <f>B10+B16+B19</f>
        <v>1119780</v>
      </c>
      <c r="C21" s="33">
        <f>C10+C16+C19</f>
        <v>1114165</v>
      </c>
      <c r="D21" s="33">
        <f>D10+D16+D19</f>
        <v>2080</v>
      </c>
      <c r="E21" s="33">
        <f>E10+E16+E19</f>
        <v>55</v>
      </c>
      <c r="F21" s="5">
        <f t="shared" si="1"/>
        <v>1116300</v>
      </c>
      <c r="G21" s="11">
        <f t="shared" ref="G21" si="11">C21/F21</f>
        <v>0.99808743169398906</v>
      </c>
      <c r="H21" s="11">
        <f t="shared" ref="H21" si="12">D21/F21</f>
        <v>1.8632983964883992E-3</v>
      </c>
      <c r="I21" s="11">
        <f t="shared" ref="I21" si="13">E21/F21</f>
        <v>4.9269909522529786E-5</v>
      </c>
      <c r="J21" s="11">
        <f t="shared" ref="J21" si="14">F21/B21</f>
        <v>0.99689224669131438</v>
      </c>
      <c r="K21" s="33">
        <f>K10+K16+K19</f>
        <v>22</v>
      </c>
      <c r="L21" s="36">
        <f t="shared" ref="L21" si="15">K21/B21</f>
        <v>1.9646716319277001E-5</v>
      </c>
      <c r="M21" s="33">
        <f>M10+M16+M19</f>
        <v>587</v>
      </c>
      <c r="N21" s="11">
        <f t="shared" ref="N21" si="16">M21/B21</f>
        <v>5.2421011270070911E-4</v>
      </c>
      <c r="O21" s="33">
        <f>O10+O16+O19</f>
        <v>1270</v>
      </c>
      <c r="P21" s="11">
        <f t="shared" ref="P21" si="17">O21/B21</f>
        <v>1.1341513511582632E-3</v>
      </c>
      <c r="Q21" s="33">
        <f>Q10+Q16+Q19</f>
        <v>785</v>
      </c>
      <c r="R21" s="11">
        <f>Q21/B21</f>
        <v>7.0103055957420203E-4</v>
      </c>
      <c r="S21" s="12">
        <f t="shared" ref="S21" si="18">B21-C21-D21-E21-K21-M21-O21-Q21</f>
        <v>816</v>
      </c>
      <c r="T21" s="11">
        <f>S21/B21</f>
        <v>7.2871456893318332E-4</v>
      </c>
    </row>
    <row r="22" spans="1:20" ht="14.25">
      <c r="G22" s="42"/>
      <c r="H22" s="42"/>
      <c r="I22" s="42"/>
      <c r="J22" s="42"/>
    </row>
    <row r="23" spans="1:20" ht="14.25">
      <c r="G23" s="42"/>
      <c r="H23" s="42"/>
      <c r="I23" s="42"/>
      <c r="J23" s="42"/>
    </row>
    <row r="28" spans="1:20">
      <c r="B28" s="28" t="s">
        <v>51</v>
      </c>
      <c r="C28" s="28" t="s">
        <v>52</v>
      </c>
      <c r="I28" s="28" t="s">
        <v>53</v>
      </c>
      <c r="J28" s="28" t="s">
        <v>54</v>
      </c>
      <c r="Q28" s="28" t="s">
        <v>55</v>
      </c>
      <c r="R28" s="69">
        <v>43159</v>
      </c>
      <c r="S28" s="69"/>
    </row>
  </sheetData>
  <mergeCells count="3">
    <mergeCell ref="A1:T1"/>
    <mergeCell ref="A3:A4"/>
    <mergeCell ref="R28:S28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43"/>
  <sheetViews>
    <sheetView topLeftCell="A46" workbookViewId="0">
      <selection activeCell="A46" sqref="A1:XFD1048576"/>
    </sheetView>
  </sheetViews>
  <sheetFormatPr defaultRowHeight="13.5"/>
  <cols>
    <col min="1" max="1" width="17.375" customWidth="1"/>
    <col min="23" max="23" width="6" customWidth="1"/>
    <col min="24" max="24" width="17.125" customWidth="1"/>
  </cols>
  <sheetData>
    <row r="1" spans="1:20" ht="25.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25">
      <c r="A2" s="1" t="s">
        <v>78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</row>
    <row r="3" spans="1:20" ht="14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16</v>
      </c>
      <c r="G3" s="4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6"/>
      <c r="M3" s="4" t="s">
        <v>12</v>
      </c>
      <c r="N3" s="4"/>
      <c r="O3" s="7" t="s">
        <v>13</v>
      </c>
      <c r="P3" s="7"/>
      <c r="Q3" s="4" t="s">
        <v>14</v>
      </c>
      <c r="R3" s="4"/>
      <c r="S3" s="4" t="s">
        <v>15</v>
      </c>
      <c r="T3" s="4"/>
    </row>
    <row r="4" spans="1:20" ht="14.25">
      <c r="A4" s="4"/>
      <c r="B4" s="5" t="s">
        <v>17</v>
      </c>
      <c r="C4" s="8" t="s">
        <v>18</v>
      </c>
      <c r="D4" s="8" t="s">
        <v>18</v>
      </c>
      <c r="E4" s="8" t="s">
        <v>18</v>
      </c>
      <c r="F4" s="8" t="s">
        <v>18</v>
      </c>
      <c r="G4" s="8" t="s">
        <v>19</v>
      </c>
      <c r="H4" s="8" t="s">
        <v>19</v>
      </c>
      <c r="I4" s="8" t="s">
        <v>19</v>
      </c>
      <c r="J4" s="8" t="s">
        <v>19</v>
      </c>
      <c r="K4" s="9" t="s">
        <v>18</v>
      </c>
      <c r="L4" s="3" t="s">
        <v>20</v>
      </c>
      <c r="M4" s="5" t="s">
        <v>18</v>
      </c>
      <c r="N4" s="3" t="s">
        <v>20</v>
      </c>
      <c r="O4" s="5" t="s">
        <v>18</v>
      </c>
      <c r="P4" s="3" t="s">
        <v>20</v>
      </c>
      <c r="Q4" s="5" t="s">
        <v>18</v>
      </c>
      <c r="R4" s="5" t="s">
        <v>21</v>
      </c>
      <c r="S4" s="5" t="s">
        <v>18</v>
      </c>
      <c r="T4" s="5" t="s">
        <v>22</v>
      </c>
    </row>
    <row r="5" spans="1:20" ht="14.25">
      <c r="A5" s="13" t="s">
        <v>58</v>
      </c>
      <c r="B5" s="10">
        <f>SUM(B6:T6)</f>
        <v>29700</v>
      </c>
      <c r="C5" s="5">
        <f>SUM(B7:T7)</f>
        <v>25123</v>
      </c>
      <c r="D5" s="10">
        <f>SUM(B8:T8)</f>
        <v>3986</v>
      </c>
      <c r="E5" s="10">
        <f>SUM(B9:T9)</f>
        <v>3</v>
      </c>
      <c r="F5" s="5">
        <f>SUM(C5:E5)</f>
        <v>29112</v>
      </c>
      <c r="G5" s="11">
        <f>C5/F5</f>
        <v>0.86297746633690575</v>
      </c>
      <c r="H5" s="11">
        <f>D5/F5</f>
        <v>0.13691948337455345</v>
      </c>
      <c r="I5" s="11">
        <f>E5/F5</f>
        <v>1.0305028854080792E-4</v>
      </c>
      <c r="J5" s="11">
        <f>F5/B5</f>
        <v>0.98020202020202019</v>
      </c>
      <c r="K5" s="10">
        <f>SUM(B10:T10)</f>
        <v>5</v>
      </c>
      <c r="L5" s="11">
        <f>K5/B5</f>
        <v>1.6835016835016836E-4</v>
      </c>
      <c r="M5" s="10">
        <f>SUM(B11:T11)</f>
        <v>556</v>
      </c>
      <c r="N5" s="11">
        <f>M5/B5</f>
        <v>1.8720538720538721E-2</v>
      </c>
      <c r="O5" s="10">
        <f>SUM(B12:T12)</f>
        <v>27</v>
      </c>
      <c r="P5" s="11">
        <f>O5/B5</f>
        <v>9.0909090909090909E-4</v>
      </c>
      <c r="Q5" s="10">
        <f>SUM(B13:T13)</f>
        <v>0</v>
      </c>
      <c r="R5" s="11">
        <f>Q5/B5</f>
        <v>0</v>
      </c>
      <c r="S5" s="12">
        <f>SUM(B14:T14)</f>
        <v>0</v>
      </c>
      <c r="T5" s="11">
        <f>S5/B5</f>
        <v>0</v>
      </c>
    </row>
    <row r="6" spans="1:20" ht="14.25">
      <c r="A6" s="14" t="s">
        <v>23</v>
      </c>
      <c r="B6" s="15">
        <v>29700</v>
      </c>
      <c r="C6" s="15">
        <v>0</v>
      </c>
      <c r="D6" s="15"/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>
      <c r="A7" s="14" t="s">
        <v>24</v>
      </c>
      <c r="B7" s="15">
        <v>25123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4.25">
      <c r="A8" s="16" t="s">
        <v>25</v>
      </c>
      <c r="B8" s="17">
        <v>3986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>
      <c r="A9" s="18" t="s">
        <v>26</v>
      </c>
      <c r="B9" s="19">
        <v>3</v>
      </c>
      <c r="C9" s="19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4.25">
      <c r="A10" s="20" t="s">
        <v>11</v>
      </c>
      <c r="B10" s="21">
        <v>5</v>
      </c>
      <c r="C10" s="21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4.25">
      <c r="A11" s="22" t="s">
        <v>12</v>
      </c>
      <c r="B11" s="21">
        <v>556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4.25">
      <c r="A12" s="23" t="s">
        <v>13</v>
      </c>
      <c r="B12" s="24">
        <v>27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4.25">
      <c r="A13" s="25" t="s">
        <v>14</v>
      </c>
      <c r="B13" s="26">
        <v>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A14" s="27" t="s">
        <v>15</v>
      </c>
      <c r="B14" s="3">
        <f t="shared" ref="B14:T14" si="0">B6-B7-B8-B9-B10-B11-B12-B13</f>
        <v>0</v>
      </c>
      <c r="C14" s="3">
        <f t="shared" si="0"/>
        <v>0</v>
      </c>
      <c r="D14" s="3">
        <f t="shared" si="0"/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  <c r="P14" s="3">
        <f t="shared" si="0"/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</row>
    <row r="16" spans="1:20" ht="14.25">
      <c r="A16" s="13" t="s">
        <v>56</v>
      </c>
      <c r="B16" s="10">
        <f>SUM(B17:T17)</f>
        <v>21100</v>
      </c>
      <c r="C16" s="5">
        <f>SUM(B18:T18)</f>
        <v>20790</v>
      </c>
      <c r="D16" s="10">
        <f>SUM(B19:T19)</f>
        <v>285</v>
      </c>
      <c r="E16" s="10">
        <f>SUM(B20:T20)</f>
        <v>1</v>
      </c>
      <c r="F16" s="5">
        <f>SUM(C16:E16)</f>
        <v>21076</v>
      </c>
      <c r="G16" s="11">
        <f>C16/F16</f>
        <v>0.98643006263048016</v>
      </c>
      <c r="H16" s="11">
        <f>D16/F16</f>
        <v>1.3522490036059973E-2</v>
      </c>
      <c r="I16" s="11">
        <f>E16/F16</f>
        <v>4.7447333459859553E-5</v>
      </c>
      <c r="J16" s="11">
        <f>F16/B16</f>
        <v>0.99886255924170619</v>
      </c>
      <c r="K16" s="10">
        <f>SUM(B21:T21)</f>
        <v>0</v>
      </c>
      <c r="L16" s="11">
        <f>K16/B16</f>
        <v>0</v>
      </c>
      <c r="M16" s="10">
        <f>SUM(B22:T22)</f>
        <v>7</v>
      </c>
      <c r="N16" s="11">
        <f>M16/B16</f>
        <v>3.3175355450236965E-4</v>
      </c>
      <c r="O16" s="10">
        <f>SUM(B23:T23)</f>
        <v>17</v>
      </c>
      <c r="P16" s="11">
        <f>O16/B16</f>
        <v>8.0568720379146919E-4</v>
      </c>
      <c r="Q16" s="10">
        <f>SUM(B24:T24)</f>
        <v>0</v>
      </c>
      <c r="R16" s="11">
        <f>Q16/B16</f>
        <v>0</v>
      </c>
      <c r="S16" s="12">
        <f>SUM(B25:T25)</f>
        <v>0</v>
      </c>
      <c r="T16" s="11">
        <f>S16/B16</f>
        <v>0</v>
      </c>
    </row>
    <row r="17" spans="1:20" ht="14.25">
      <c r="A17" s="14" t="s">
        <v>23</v>
      </c>
      <c r="B17" s="15">
        <v>21100</v>
      </c>
      <c r="C17" s="15">
        <v>0</v>
      </c>
      <c r="D17" s="15"/>
      <c r="E17" s="15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4.25">
      <c r="A18" s="14" t="s">
        <v>24</v>
      </c>
      <c r="B18" s="15">
        <v>20790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4.25">
      <c r="A19" s="16" t="s">
        <v>25</v>
      </c>
      <c r="B19" s="17">
        <v>285</v>
      </c>
      <c r="C19" s="17"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4.25">
      <c r="A20" s="18" t="s">
        <v>26</v>
      </c>
      <c r="B20" s="19">
        <v>1</v>
      </c>
      <c r="C20" s="19">
        <v>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4.25">
      <c r="A21" s="20" t="s">
        <v>11</v>
      </c>
      <c r="B21" s="21">
        <v>0</v>
      </c>
      <c r="C21" s="21">
        <v>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>
      <c r="A22" s="22" t="s">
        <v>12</v>
      </c>
      <c r="B22" s="21">
        <v>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>
      <c r="A23" s="23" t="s">
        <v>13</v>
      </c>
      <c r="B23" s="24">
        <v>17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4.25">
      <c r="A24" s="25" t="s">
        <v>14</v>
      </c>
      <c r="B24" s="26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7" t="s">
        <v>15</v>
      </c>
      <c r="B25" s="3">
        <f t="shared" ref="B25:T25" si="1">B17-B18-B19-B20-B21-B22-B23-B24</f>
        <v>0</v>
      </c>
      <c r="C25" s="3">
        <f t="shared" si="1"/>
        <v>0</v>
      </c>
      <c r="D25" s="3">
        <f t="shared" si="1"/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</row>
    <row r="27" spans="1:20" ht="14.25">
      <c r="A27" s="13" t="s">
        <v>57</v>
      </c>
      <c r="B27" s="10">
        <f>SUM(B28:T28)</f>
        <v>180650</v>
      </c>
      <c r="C27" s="5">
        <f>SUM(B29:T29)</f>
        <v>179926</v>
      </c>
      <c r="D27" s="10">
        <f>SUM(B30:T30)</f>
        <v>47</v>
      </c>
      <c r="E27" s="10">
        <f>SUM(B31:T31)</f>
        <v>0</v>
      </c>
      <c r="F27" s="5">
        <f>SUM(C27:E27)</f>
        <v>179973</v>
      </c>
      <c r="G27" s="11">
        <f>C27/F27</f>
        <v>0.9997388497163463</v>
      </c>
      <c r="H27" s="11">
        <f>D27/F27</f>
        <v>2.6115028365365919E-4</v>
      </c>
      <c r="I27" s="11">
        <f>E27/F27</f>
        <v>0</v>
      </c>
      <c r="J27" s="11">
        <f>F27/B27</f>
        <v>0.99625242181013007</v>
      </c>
      <c r="K27" s="10">
        <f>SUM(B32:T32)</f>
        <v>0</v>
      </c>
      <c r="L27" s="11">
        <f>K27/B27</f>
        <v>0</v>
      </c>
      <c r="M27" s="10">
        <f>SUM(B33:T33)</f>
        <v>68</v>
      </c>
      <c r="N27" s="11">
        <f>M27/B27</f>
        <v>3.7641848879047885E-4</v>
      </c>
      <c r="O27" s="10">
        <f>SUM(B34:T34)</f>
        <v>172</v>
      </c>
      <c r="P27" s="11">
        <f>O27/B27</f>
        <v>9.5211735399944645E-4</v>
      </c>
      <c r="Q27" s="10">
        <f>SUM(B35:T35)</f>
        <v>0</v>
      </c>
      <c r="R27" s="11">
        <f>Q27/B27</f>
        <v>0</v>
      </c>
      <c r="S27" s="12">
        <f>SUM(B36:T36)</f>
        <v>437</v>
      </c>
      <c r="T27" s="11">
        <f>S27/B27</f>
        <v>2.419042347079989E-3</v>
      </c>
    </row>
    <row r="28" spans="1:20" ht="14.25">
      <c r="A28" s="14" t="s">
        <v>23</v>
      </c>
      <c r="B28" s="15">
        <v>180650</v>
      </c>
      <c r="C28" s="15"/>
      <c r="D28" s="15"/>
      <c r="E28" s="15"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4.25">
      <c r="A29" s="14" t="s">
        <v>24</v>
      </c>
      <c r="B29" s="15">
        <v>179926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4.25">
      <c r="A30" s="16" t="s">
        <v>25</v>
      </c>
      <c r="B30" s="17">
        <v>47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4.25">
      <c r="A31" s="18" t="s">
        <v>26</v>
      </c>
      <c r="B31" s="19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4.25">
      <c r="A32" s="20" t="s">
        <v>11</v>
      </c>
      <c r="B32" s="21"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>
      <c r="A33" s="22" t="s">
        <v>12</v>
      </c>
      <c r="B33" s="21">
        <v>68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>
      <c r="A34" s="23" t="s">
        <v>13</v>
      </c>
      <c r="B34" s="24">
        <v>172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4.25">
      <c r="A35" s="25" t="s">
        <v>14</v>
      </c>
      <c r="B35" s="26">
        <v>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7" t="s">
        <v>15</v>
      </c>
      <c r="B36" s="3">
        <f t="shared" ref="B36:T36" si="2">B28-B29-B30-B31-B32-B33-B34-B35</f>
        <v>437</v>
      </c>
      <c r="C36" s="3">
        <f t="shared" si="2"/>
        <v>0</v>
      </c>
      <c r="D36" s="3">
        <f t="shared" si="2"/>
        <v>0</v>
      </c>
      <c r="E36" s="3">
        <f t="shared" si="2"/>
        <v>0</v>
      </c>
      <c r="F36" s="3">
        <f t="shared" si="2"/>
        <v>0</v>
      </c>
      <c r="G36" s="3">
        <f t="shared" si="2"/>
        <v>0</v>
      </c>
      <c r="H36" s="3">
        <f t="shared" si="2"/>
        <v>0</v>
      </c>
      <c r="I36" s="3">
        <f t="shared" si="2"/>
        <v>0</v>
      </c>
      <c r="J36" s="3">
        <f t="shared" si="2"/>
        <v>0</v>
      </c>
      <c r="K36" s="3">
        <f t="shared" si="2"/>
        <v>0</v>
      </c>
      <c r="L36" s="3">
        <f t="shared" si="2"/>
        <v>0</v>
      </c>
      <c r="M36" s="3">
        <f t="shared" si="2"/>
        <v>0</v>
      </c>
      <c r="N36" s="3">
        <f t="shared" si="2"/>
        <v>0</v>
      </c>
      <c r="O36" s="3">
        <f t="shared" si="2"/>
        <v>0</v>
      </c>
      <c r="P36" s="3">
        <f t="shared" si="2"/>
        <v>0</v>
      </c>
      <c r="Q36" s="3">
        <f t="shared" si="2"/>
        <v>0</v>
      </c>
      <c r="R36" s="3">
        <f t="shared" si="2"/>
        <v>0</v>
      </c>
      <c r="S36" s="3">
        <f t="shared" si="2"/>
        <v>0</v>
      </c>
      <c r="T36" s="3">
        <f t="shared" si="2"/>
        <v>0</v>
      </c>
    </row>
    <row r="38" spans="1:20" ht="14.25">
      <c r="A38" s="13" t="s">
        <v>59</v>
      </c>
      <c r="B38" s="10">
        <f>SUM(B39:T39)</f>
        <v>34950</v>
      </c>
      <c r="C38" s="5">
        <f>SUM(B40:T40)</f>
        <v>34797</v>
      </c>
      <c r="D38" s="10">
        <f>SUM(B41:T41)</f>
        <v>71</v>
      </c>
      <c r="E38" s="10">
        <f>SUM(B42:T42)</f>
        <v>1</v>
      </c>
      <c r="F38" s="5">
        <f>SUM(C38:E38)</f>
        <v>34869</v>
      </c>
      <c r="G38" s="11">
        <f>C38/F38</f>
        <v>0.99793512862427947</v>
      </c>
      <c r="H38" s="11">
        <f>D38/F38</f>
        <v>2.0361926066133243E-3</v>
      </c>
      <c r="I38" s="11">
        <f>E38/F38</f>
        <v>2.8678769107229918E-5</v>
      </c>
      <c r="J38" s="11">
        <f>F38/B38</f>
        <v>0.99768240343347636</v>
      </c>
      <c r="K38" s="10">
        <f>SUM(B43:T43)</f>
        <v>0</v>
      </c>
      <c r="L38" s="11">
        <f>K38/B38</f>
        <v>0</v>
      </c>
      <c r="M38" s="10">
        <f>SUM(B44:T44)</f>
        <v>32</v>
      </c>
      <c r="N38" s="11">
        <f>M38/B38</f>
        <v>9.1559370529327607E-4</v>
      </c>
      <c r="O38" s="10">
        <f>SUM(B45:T45)</f>
        <v>49</v>
      </c>
      <c r="P38" s="11">
        <f>O38/B38</f>
        <v>1.4020028612303291E-3</v>
      </c>
      <c r="Q38" s="10">
        <f>SUM(B46:T46)</f>
        <v>0</v>
      </c>
      <c r="R38" s="11">
        <f>Q38/B38</f>
        <v>0</v>
      </c>
      <c r="S38" s="12">
        <f>SUM(B47:T47)</f>
        <v>0</v>
      </c>
      <c r="T38" s="11">
        <f>S38/B38</f>
        <v>0</v>
      </c>
    </row>
    <row r="39" spans="1:20" ht="14.25">
      <c r="A39" s="14" t="s">
        <v>23</v>
      </c>
      <c r="B39" s="15">
        <v>34950</v>
      </c>
      <c r="C39" s="15">
        <v>0</v>
      </c>
      <c r="D39" s="15"/>
      <c r="E39" s="15"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4.25">
      <c r="A40" s="14" t="s">
        <v>24</v>
      </c>
      <c r="B40" s="15">
        <v>34797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4.25">
      <c r="A41" s="16" t="s">
        <v>25</v>
      </c>
      <c r="B41" s="17">
        <v>71</v>
      </c>
      <c r="C41" s="17">
        <v>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4.25">
      <c r="A42" s="18" t="s">
        <v>26</v>
      </c>
      <c r="B42" s="19">
        <v>1</v>
      </c>
      <c r="C42" s="19">
        <v>0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4.25">
      <c r="A43" s="20" t="s">
        <v>11</v>
      </c>
      <c r="B43" s="21">
        <v>0</v>
      </c>
      <c r="C43" s="21">
        <v>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>
      <c r="A44" s="22" t="s">
        <v>12</v>
      </c>
      <c r="B44" s="21">
        <v>32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4.25">
      <c r="A45" s="23" t="s">
        <v>13</v>
      </c>
      <c r="B45" s="24">
        <v>49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4.25">
      <c r="A46" s="25" t="s">
        <v>14</v>
      </c>
      <c r="B46" s="26">
        <v>0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7" t="s">
        <v>15</v>
      </c>
      <c r="B47" s="3">
        <f t="shared" ref="B47:T47" si="3">B39-B40-B41-B42-B43-B44-B45-B46</f>
        <v>0</v>
      </c>
      <c r="C47" s="3">
        <f t="shared" si="3"/>
        <v>0</v>
      </c>
      <c r="D47" s="3">
        <f t="shared" si="3"/>
        <v>0</v>
      </c>
      <c r="E47" s="3">
        <f t="shared" si="3"/>
        <v>0</v>
      </c>
      <c r="F47" s="3">
        <f t="shared" si="3"/>
        <v>0</v>
      </c>
      <c r="G47" s="3">
        <f t="shared" si="3"/>
        <v>0</v>
      </c>
      <c r="H47" s="3">
        <f t="shared" si="3"/>
        <v>0</v>
      </c>
      <c r="I47" s="3">
        <f t="shared" si="3"/>
        <v>0</v>
      </c>
      <c r="J47" s="3">
        <f t="shared" si="3"/>
        <v>0</v>
      </c>
      <c r="K47" s="3">
        <f t="shared" si="3"/>
        <v>0</v>
      </c>
      <c r="L47" s="3">
        <f t="shared" si="3"/>
        <v>0</v>
      </c>
      <c r="M47" s="3">
        <f t="shared" si="3"/>
        <v>0</v>
      </c>
      <c r="N47" s="3">
        <f t="shared" si="3"/>
        <v>0</v>
      </c>
      <c r="O47" s="3">
        <f t="shared" si="3"/>
        <v>0</v>
      </c>
      <c r="P47" s="3">
        <f t="shared" si="3"/>
        <v>0</v>
      </c>
      <c r="Q47" s="3">
        <f t="shared" si="3"/>
        <v>0</v>
      </c>
      <c r="R47" s="3">
        <f t="shared" si="3"/>
        <v>0</v>
      </c>
      <c r="S47" s="3">
        <f t="shared" si="3"/>
        <v>0</v>
      </c>
      <c r="T47" s="3">
        <f t="shared" si="3"/>
        <v>0</v>
      </c>
    </row>
    <row r="49" spans="1:20" ht="14.25">
      <c r="A49" s="13" t="s">
        <v>60</v>
      </c>
      <c r="B49" s="10">
        <f>SUM(B50:T50)</f>
        <v>490450</v>
      </c>
      <c r="C49" s="5">
        <f>SUM(B51:T51)</f>
        <v>489357</v>
      </c>
      <c r="D49" s="10">
        <f>SUM(B52:T52)</f>
        <v>0</v>
      </c>
      <c r="E49" s="10">
        <f>SUM(B53:T53)</f>
        <v>0</v>
      </c>
      <c r="F49" s="5">
        <f>SUM(C49:E49)</f>
        <v>489357</v>
      </c>
      <c r="G49" s="11">
        <f>C49/F49</f>
        <v>1</v>
      </c>
      <c r="H49" s="11">
        <f>D49/F49</f>
        <v>0</v>
      </c>
      <c r="I49" s="11">
        <f>E49/F49</f>
        <v>0</v>
      </c>
      <c r="J49" s="11">
        <f>F49/B49</f>
        <v>0.99777143439698235</v>
      </c>
      <c r="K49" s="10">
        <f>SUM(B54:T54)</f>
        <v>9</v>
      </c>
      <c r="L49" s="11">
        <f>K49/B49</f>
        <v>1.8350494443878072E-5</v>
      </c>
      <c r="M49" s="10">
        <f>SUM(B55:T55)</f>
        <v>297</v>
      </c>
      <c r="N49" s="11">
        <f>M49/B49</f>
        <v>6.0556631664797638E-4</v>
      </c>
      <c r="O49" s="10">
        <f>SUM(B56:T56)</f>
        <v>617</v>
      </c>
      <c r="P49" s="11">
        <f>O49/B49</f>
        <v>1.2580283413191967E-3</v>
      </c>
      <c r="Q49" s="10">
        <f>SUM(B57:T57)</f>
        <v>0</v>
      </c>
      <c r="R49" s="11">
        <f>Q49/B49</f>
        <v>0</v>
      </c>
      <c r="S49" s="12">
        <f>SUM(B58:T58)</f>
        <v>170</v>
      </c>
      <c r="T49" s="11">
        <f>S49/B49</f>
        <v>3.466204506065858E-4</v>
      </c>
    </row>
    <row r="50" spans="1:20" ht="14.25">
      <c r="A50" s="14" t="s">
        <v>23</v>
      </c>
      <c r="B50" s="15">
        <v>490450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4.25">
      <c r="A51" s="14" t="s">
        <v>24</v>
      </c>
      <c r="B51" s="15">
        <v>489357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14.25">
      <c r="A52" s="16" t="s">
        <v>25</v>
      </c>
      <c r="B52" s="17">
        <v>0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4.25">
      <c r="A53" s="18" t="s">
        <v>26</v>
      </c>
      <c r="B53" s="19"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4.25">
      <c r="A54" s="20" t="s">
        <v>11</v>
      </c>
      <c r="B54" s="21">
        <v>9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4.25">
      <c r="A55" s="22" t="s">
        <v>12</v>
      </c>
      <c r="B55" s="21">
        <v>297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4.25">
      <c r="A56" s="23" t="s">
        <v>13</v>
      </c>
      <c r="B56" s="24">
        <v>617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4.25">
      <c r="A57" s="25" t="s">
        <v>14</v>
      </c>
      <c r="B57" s="26">
        <v>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7" t="s">
        <v>15</v>
      </c>
      <c r="B58" s="3">
        <f t="shared" ref="B58:T58" si="4">B50-B51-B52-B53-B54-B55-B56-B57</f>
        <v>170</v>
      </c>
      <c r="C58" s="3">
        <f t="shared" si="4"/>
        <v>0</v>
      </c>
      <c r="D58" s="3">
        <f t="shared" si="4"/>
        <v>0</v>
      </c>
      <c r="E58" s="3">
        <f t="shared" si="4"/>
        <v>0</v>
      </c>
      <c r="F58" s="3">
        <f t="shared" si="4"/>
        <v>0</v>
      </c>
      <c r="G58" s="3">
        <f t="shared" si="4"/>
        <v>0</v>
      </c>
      <c r="H58" s="3">
        <f t="shared" si="4"/>
        <v>0</v>
      </c>
      <c r="I58" s="3">
        <f t="shared" si="4"/>
        <v>0</v>
      </c>
      <c r="J58" s="3">
        <f t="shared" si="4"/>
        <v>0</v>
      </c>
      <c r="K58" s="3">
        <f t="shared" si="4"/>
        <v>0</v>
      </c>
      <c r="L58" s="3">
        <f t="shared" si="4"/>
        <v>0</v>
      </c>
      <c r="M58" s="3">
        <f t="shared" si="4"/>
        <v>0</v>
      </c>
      <c r="N58" s="3">
        <f t="shared" si="4"/>
        <v>0</v>
      </c>
      <c r="O58" s="3">
        <f t="shared" si="4"/>
        <v>0</v>
      </c>
      <c r="P58" s="3">
        <f t="shared" si="4"/>
        <v>0</v>
      </c>
      <c r="Q58" s="3">
        <f t="shared" si="4"/>
        <v>0</v>
      </c>
      <c r="R58" s="3">
        <f t="shared" si="4"/>
        <v>0</v>
      </c>
      <c r="S58" s="3">
        <f t="shared" si="4"/>
        <v>0</v>
      </c>
      <c r="T58" s="3">
        <f t="shared" si="4"/>
        <v>0</v>
      </c>
    </row>
    <row r="60" spans="1:20" ht="14.25">
      <c r="A60" s="13" t="s">
        <v>74</v>
      </c>
      <c r="B60" s="10">
        <f>SUM(B61:T61)</f>
        <v>108700</v>
      </c>
      <c r="C60" s="5">
        <f>SUM(B62:T62)</f>
        <v>108284</v>
      </c>
      <c r="D60" s="10">
        <f>SUM(B63:T63)</f>
        <v>0</v>
      </c>
      <c r="E60" s="10">
        <f>SUM(B64:T64)</f>
        <v>0</v>
      </c>
      <c r="F60" s="5">
        <f>SUM(C60:E60)</f>
        <v>108284</v>
      </c>
      <c r="G60" s="11">
        <f>C60/F60</f>
        <v>1</v>
      </c>
      <c r="H60" s="11">
        <f>D60/F60</f>
        <v>0</v>
      </c>
      <c r="I60" s="11">
        <f>E60/F60</f>
        <v>0</v>
      </c>
      <c r="J60" s="11">
        <f>F60/B60</f>
        <v>0.9961729530818767</v>
      </c>
      <c r="K60" s="10">
        <f>SUM(B65:T65)</f>
        <v>9</v>
      </c>
      <c r="L60" s="11">
        <f>K60/B60</f>
        <v>8.2796688132474706E-5</v>
      </c>
      <c r="M60" s="10">
        <f>SUM(B66:T66)</f>
        <v>109</v>
      </c>
      <c r="N60" s="11">
        <f>M60/B60</f>
        <v>1.0027598896044157E-3</v>
      </c>
      <c r="O60" s="10">
        <f>SUM(B67:T67)</f>
        <v>207</v>
      </c>
      <c r="P60" s="11">
        <f>O60/B60</f>
        <v>1.9043238270469182E-3</v>
      </c>
      <c r="Q60" s="10">
        <f>SUM(B68:T68)</f>
        <v>0</v>
      </c>
      <c r="R60" s="11">
        <f>Q60/B60</f>
        <v>0</v>
      </c>
      <c r="S60" s="12">
        <f>SUM(B69:T69)</f>
        <v>91</v>
      </c>
      <c r="T60" s="11">
        <f>S60/B60</f>
        <v>8.3716651333946639E-4</v>
      </c>
    </row>
    <row r="61" spans="1:20" ht="14.25">
      <c r="A61" s="14" t="s">
        <v>23</v>
      </c>
      <c r="B61" s="15">
        <v>108700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14.25">
      <c r="A62" s="14" t="s">
        <v>24</v>
      </c>
      <c r="B62" s="15">
        <v>108284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14.25">
      <c r="A63" s="16" t="s">
        <v>25</v>
      </c>
      <c r="B63" s="17">
        <v>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4.25">
      <c r="A64" s="18" t="s">
        <v>26</v>
      </c>
      <c r="B64" s="19">
        <v>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4.25">
      <c r="A65" s="20" t="s">
        <v>11</v>
      </c>
      <c r="B65" s="21">
        <v>9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4.25">
      <c r="A66" s="22" t="s">
        <v>12</v>
      </c>
      <c r="B66" s="21">
        <v>109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4.25">
      <c r="A67" s="23" t="s">
        <v>13</v>
      </c>
      <c r="B67" s="24">
        <v>207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4.25">
      <c r="A68" s="25" t="s">
        <v>14</v>
      </c>
      <c r="B68" s="26">
        <v>0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>
      <c r="A69" s="27" t="s">
        <v>15</v>
      </c>
      <c r="B69" s="3">
        <f t="shared" ref="B69:T69" si="5">B61-B62-B63-B64-B65-B66-B67-B68</f>
        <v>91</v>
      </c>
      <c r="C69" s="3">
        <f t="shared" si="5"/>
        <v>0</v>
      </c>
      <c r="D69" s="3">
        <f t="shared" si="5"/>
        <v>0</v>
      </c>
      <c r="E69" s="3">
        <f t="shared" si="5"/>
        <v>0</v>
      </c>
      <c r="F69" s="3">
        <f t="shared" si="5"/>
        <v>0</v>
      </c>
      <c r="G69" s="3">
        <f t="shared" si="5"/>
        <v>0</v>
      </c>
      <c r="H69" s="3">
        <f t="shared" si="5"/>
        <v>0</v>
      </c>
      <c r="I69" s="3">
        <f t="shared" si="5"/>
        <v>0</v>
      </c>
      <c r="J69" s="3">
        <f t="shared" si="5"/>
        <v>0</v>
      </c>
      <c r="K69" s="3">
        <f t="shared" si="5"/>
        <v>0</v>
      </c>
      <c r="L69" s="3">
        <f t="shared" si="5"/>
        <v>0</v>
      </c>
      <c r="M69" s="3">
        <f t="shared" si="5"/>
        <v>0</v>
      </c>
      <c r="N69" s="3">
        <f t="shared" si="5"/>
        <v>0</v>
      </c>
      <c r="O69" s="3">
        <f t="shared" si="5"/>
        <v>0</v>
      </c>
      <c r="P69" s="3">
        <f t="shared" si="5"/>
        <v>0</v>
      </c>
      <c r="Q69" s="3">
        <f t="shared" si="5"/>
        <v>0</v>
      </c>
      <c r="R69" s="3">
        <f t="shared" si="5"/>
        <v>0</v>
      </c>
      <c r="S69" s="3">
        <f t="shared" si="5"/>
        <v>0</v>
      </c>
      <c r="T69" s="3">
        <f t="shared" si="5"/>
        <v>0</v>
      </c>
    </row>
    <row r="71" spans="1:20" ht="14.25">
      <c r="A71" s="13" t="s">
        <v>61</v>
      </c>
      <c r="B71" s="10">
        <f>SUM(B72:T72)</f>
        <v>228600</v>
      </c>
      <c r="C71" s="5">
        <f>SUM(B73:T73)</f>
        <v>226146</v>
      </c>
      <c r="D71" s="10">
        <f>SUM(B74:T74)</f>
        <v>0</v>
      </c>
      <c r="E71" s="10">
        <f>SUM(B75:T75)</f>
        <v>0</v>
      </c>
      <c r="F71" s="5">
        <f>SUM(C71:E71)</f>
        <v>226146</v>
      </c>
      <c r="G71" s="11">
        <f>C71/F71</f>
        <v>1</v>
      </c>
      <c r="H71" s="11">
        <f>D71/F71</f>
        <v>0</v>
      </c>
      <c r="I71" s="11">
        <f>E71/F71</f>
        <v>0</v>
      </c>
      <c r="J71" s="11">
        <f>F71/B71</f>
        <v>0.98926509186351708</v>
      </c>
      <c r="K71" s="10">
        <f>SUM(B76:T76)</f>
        <v>10</v>
      </c>
      <c r="L71" s="11">
        <f>K71/B71</f>
        <v>4.3744531933508309E-5</v>
      </c>
      <c r="M71" s="10">
        <f>SUM(B77:T77)</f>
        <v>196</v>
      </c>
      <c r="N71" s="11">
        <f>M71/B71</f>
        <v>8.5739282589676288E-4</v>
      </c>
      <c r="O71" s="10">
        <f>SUM(B78:T78)</f>
        <v>343</v>
      </c>
      <c r="P71" s="11">
        <f>O71/B71</f>
        <v>1.5004374453193351E-3</v>
      </c>
      <c r="Q71" s="10">
        <f>SUM(B79:T79)</f>
        <v>0</v>
      </c>
      <c r="R71" s="11">
        <f>Q71/B71</f>
        <v>0</v>
      </c>
      <c r="S71" s="12">
        <f>SUM(B80:T80)</f>
        <v>1905</v>
      </c>
      <c r="T71" s="11">
        <f>S71/B71</f>
        <v>8.3333333333333332E-3</v>
      </c>
    </row>
    <row r="72" spans="1:20" ht="14.25">
      <c r="A72" s="14" t="s">
        <v>23</v>
      </c>
      <c r="B72" s="15">
        <v>228600</v>
      </c>
      <c r="C72" s="15"/>
      <c r="D72" s="15"/>
      <c r="E72" s="15">
        <v>0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4.25">
      <c r="A73" s="14" t="s">
        <v>24</v>
      </c>
      <c r="B73" s="15">
        <v>226146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4.25">
      <c r="A74" s="16" t="s">
        <v>25</v>
      </c>
      <c r="B74" s="17">
        <v>0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4.25">
      <c r="A75" s="18" t="s">
        <v>26</v>
      </c>
      <c r="B75" s="19">
        <v>0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4.25">
      <c r="A76" s="20" t="s">
        <v>11</v>
      </c>
      <c r="B76" s="21">
        <v>10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ht="14.25">
      <c r="A77" s="22" t="s">
        <v>12</v>
      </c>
      <c r="B77" s="21">
        <v>196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ht="14.25">
      <c r="A78" s="23" t="s">
        <v>13</v>
      </c>
      <c r="B78" s="24">
        <v>343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4.25">
      <c r="A79" s="25" t="s">
        <v>14</v>
      </c>
      <c r="B79" s="26">
        <v>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>
      <c r="A80" s="27" t="s">
        <v>15</v>
      </c>
      <c r="B80" s="3">
        <f t="shared" ref="B80:T80" si="6">B72-B73-B74-B75-B76-B77-B78-B79</f>
        <v>1905</v>
      </c>
      <c r="C80" s="3">
        <f t="shared" si="6"/>
        <v>0</v>
      </c>
      <c r="D80" s="3">
        <f t="shared" si="6"/>
        <v>0</v>
      </c>
      <c r="E80" s="3">
        <f t="shared" si="6"/>
        <v>0</v>
      </c>
      <c r="F80" s="3">
        <f t="shared" si="6"/>
        <v>0</v>
      </c>
      <c r="G80" s="3">
        <f t="shared" si="6"/>
        <v>0</v>
      </c>
      <c r="H80" s="3">
        <f t="shared" si="6"/>
        <v>0</v>
      </c>
      <c r="I80" s="3">
        <f t="shared" si="6"/>
        <v>0</v>
      </c>
      <c r="J80" s="3">
        <f t="shared" si="6"/>
        <v>0</v>
      </c>
      <c r="K80" s="3">
        <f t="shared" si="6"/>
        <v>0</v>
      </c>
      <c r="L80" s="3">
        <f t="shared" si="6"/>
        <v>0</v>
      </c>
      <c r="M80" s="3">
        <f t="shared" si="6"/>
        <v>0</v>
      </c>
      <c r="N80" s="3">
        <f t="shared" si="6"/>
        <v>0</v>
      </c>
      <c r="O80" s="3">
        <f t="shared" si="6"/>
        <v>0</v>
      </c>
      <c r="P80" s="3">
        <f t="shared" si="6"/>
        <v>0</v>
      </c>
      <c r="Q80" s="3">
        <f t="shared" si="6"/>
        <v>0</v>
      </c>
      <c r="R80" s="3">
        <f t="shared" si="6"/>
        <v>0</v>
      </c>
      <c r="S80" s="3">
        <f t="shared" si="6"/>
        <v>0</v>
      </c>
      <c r="T80" s="3">
        <f t="shared" si="6"/>
        <v>0</v>
      </c>
    </row>
    <row r="82" spans="1:20" ht="14.25">
      <c r="A82" s="13" t="s">
        <v>79</v>
      </c>
      <c r="B82" s="10">
        <f>SUM(B83:T83)</f>
        <v>38800</v>
      </c>
      <c r="C82" s="5">
        <f>SUM(B84:T84)</f>
        <v>38679</v>
      </c>
      <c r="D82" s="10">
        <f>SUM(B85:T85)</f>
        <v>0</v>
      </c>
      <c r="E82" s="10">
        <f>SUM(B86:T86)</f>
        <v>0</v>
      </c>
      <c r="F82" s="5">
        <f>SUM(C82:E82)</f>
        <v>38679</v>
      </c>
      <c r="G82" s="11">
        <f>C82/F82</f>
        <v>1</v>
      </c>
      <c r="H82" s="11">
        <f>D82/F82</f>
        <v>0</v>
      </c>
      <c r="I82" s="11">
        <f>E82/F82</f>
        <v>0</v>
      </c>
      <c r="J82" s="11">
        <f>F82/B82</f>
        <v>0.99688144329896911</v>
      </c>
      <c r="K82" s="10">
        <f>SUM(B87:T87)</f>
        <v>0</v>
      </c>
      <c r="L82" s="11">
        <f>K82/B82</f>
        <v>0</v>
      </c>
      <c r="M82" s="10">
        <f>SUM(B88:T88)</f>
        <v>44</v>
      </c>
      <c r="N82" s="11">
        <f>M82/B82</f>
        <v>1.134020618556701E-3</v>
      </c>
      <c r="O82" s="10">
        <f>SUM(B89:T89)</f>
        <v>77</v>
      </c>
      <c r="P82" s="11">
        <f>O82/B82</f>
        <v>1.984536082474227E-3</v>
      </c>
      <c r="Q82" s="10">
        <f>SUM(B90:T90)</f>
        <v>0</v>
      </c>
      <c r="R82" s="11">
        <f>Q82/B82</f>
        <v>0</v>
      </c>
      <c r="S82" s="12">
        <f>SUM(B91:T91)</f>
        <v>0</v>
      </c>
      <c r="T82" s="11">
        <f>S82/B82</f>
        <v>0</v>
      </c>
    </row>
    <row r="83" spans="1:20" ht="14.25">
      <c r="A83" s="14" t="s">
        <v>23</v>
      </c>
      <c r="B83" s="15">
        <v>38800</v>
      </c>
      <c r="C83" s="15">
        <v>0</v>
      </c>
      <c r="D83" s="15"/>
      <c r="E83" s="15">
        <v>0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4.25">
      <c r="A84" s="14" t="s">
        <v>24</v>
      </c>
      <c r="B84" s="15">
        <v>38679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4.25">
      <c r="A85" s="16" t="s">
        <v>25</v>
      </c>
      <c r="B85" s="17">
        <v>0</v>
      </c>
      <c r="C85" s="17">
        <v>0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4.25">
      <c r="A86" s="18" t="s">
        <v>26</v>
      </c>
      <c r="B86" s="19">
        <v>0</v>
      </c>
      <c r="C86" s="19">
        <v>0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4.25">
      <c r="A87" s="20" t="s">
        <v>11</v>
      </c>
      <c r="B87" s="21">
        <v>0</v>
      </c>
      <c r="C87" s="21">
        <v>0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4.25">
      <c r="A88" s="22" t="s">
        <v>12</v>
      </c>
      <c r="B88" s="21">
        <v>44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4.25">
      <c r="A89" s="23" t="s">
        <v>13</v>
      </c>
      <c r="B89" s="24">
        <v>77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4.25">
      <c r="A90" s="25" t="s">
        <v>14</v>
      </c>
      <c r="B90" s="26">
        <v>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>
      <c r="A91" s="27" t="s">
        <v>15</v>
      </c>
      <c r="B91" s="3">
        <f t="shared" ref="B91:T91" si="7">B83-B84-B85-B86-B87-B88-B89-B90</f>
        <v>0</v>
      </c>
      <c r="C91" s="3">
        <f t="shared" si="7"/>
        <v>0</v>
      </c>
      <c r="D91" s="3">
        <f t="shared" si="7"/>
        <v>0</v>
      </c>
      <c r="E91" s="3">
        <f t="shared" si="7"/>
        <v>0</v>
      </c>
      <c r="F91" s="3">
        <f t="shared" si="7"/>
        <v>0</v>
      </c>
      <c r="G91" s="3">
        <f t="shared" si="7"/>
        <v>0</v>
      </c>
      <c r="H91" s="3">
        <f t="shared" si="7"/>
        <v>0</v>
      </c>
      <c r="I91" s="3">
        <f t="shared" si="7"/>
        <v>0</v>
      </c>
      <c r="J91" s="3">
        <f t="shared" si="7"/>
        <v>0</v>
      </c>
      <c r="K91" s="3">
        <f t="shared" si="7"/>
        <v>0</v>
      </c>
      <c r="L91" s="3">
        <f t="shared" si="7"/>
        <v>0</v>
      </c>
      <c r="M91" s="3">
        <f t="shared" si="7"/>
        <v>0</v>
      </c>
      <c r="N91" s="3">
        <f t="shared" si="7"/>
        <v>0</v>
      </c>
      <c r="O91" s="3">
        <f t="shared" si="7"/>
        <v>0</v>
      </c>
      <c r="P91" s="3">
        <f t="shared" si="7"/>
        <v>0</v>
      </c>
      <c r="Q91" s="3">
        <f t="shared" si="7"/>
        <v>0</v>
      </c>
      <c r="R91" s="3">
        <f t="shared" si="7"/>
        <v>0</v>
      </c>
      <c r="S91" s="3">
        <f t="shared" si="7"/>
        <v>0</v>
      </c>
      <c r="T91" s="3">
        <f t="shared" si="7"/>
        <v>0</v>
      </c>
    </row>
    <row r="93" spans="1:20" ht="14.25">
      <c r="A93" s="13" t="s">
        <v>63</v>
      </c>
      <c r="B93" s="10">
        <f>SUM(B94:T94)</f>
        <v>273050</v>
      </c>
      <c r="C93" s="5">
        <f>SUM(B95:T95)</f>
        <v>272081</v>
      </c>
      <c r="D93" s="10">
        <f>SUM(B96:T96)</f>
        <v>611</v>
      </c>
      <c r="E93" s="10">
        <f>SUM(B97:T97)</f>
        <v>49</v>
      </c>
      <c r="F93" s="5">
        <f>SUM(C93:E93)</f>
        <v>272741</v>
      </c>
      <c r="G93" s="11">
        <f>C93/F93</f>
        <v>0.99758012180053601</v>
      </c>
      <c r="H93" s="11">
        <f>D93/F93</f>
        <v>2.2402205755643633E-3</v>
      </c>
      <c r="I93" s="11">
        <f>E93/F93</f>
        <v>1.7965762389959706E-4</v>
      </c>
      <c r="J93" s="11">
        <f>F93/B93</f>
        <v>0.99886833913202711</v>
      </c>
      <c r="K93" s="10">
        <f>SUM(B98:T98)</f>
        <v>0</v>
      </c>
      <c r="L93" s="11">
        <f>K93/B93</f>
        <v>0</v>
      </c>
      <c r="M93" s="10">
        <f>SUM(B99:T99)</f>
        <v>111</v>
      </c>
      <c r="N93" s="11">
        <f>M93/B93</f>
        <v>4.0651895257278885E-4</v>
      </c>
      <c r="O93" s="10">
        <f>SUM(B100:T100)</f>
        <v>198</v>
      </c>
      <c r="P93" s="11">
        <f>O93/B93</f>
        <v>7.2514191540010988E-4</v>
      </c>
      <c r="Q93" s="10">
        <f>SUM(B101:T101)</f>
        <v>0</v>
      </c>
      <c r="R93" s="11">
        <f>Q93/B93</f>
        <v>0</v>
      </c>
      <c r="S93" s="12">
        <f>SUM(B102:T102)</f>
        <v>0</v>
      </c>
      <c r="T93" s="11">
        <f>S93/B93</f>
        <v>0</v>
      </c>
    </row>
    <row r="94" spans="1:20" ht="14.25">
      <c r="A94" s="14" t="s">
        <v>23</v>
      </c>
      <c r="B94" s="15">
        <v>273050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14.25">
      <c r="A95" s="14" t="s">
        <v>24</v>
      </c>
      <c r="B95" s="15">
        <v>272081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4.25">
      <c r="A96" s="16" t="s">
        <v>25</v>
      </c>
      <c r="B96" s="17">
        <v>611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4.25">
      <c r="A97" s="18" t="s">
        <v>26</v>
      </c>
      <c r="B97" s="19">
        <v>49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4.25">
      <c r="A98" s="20" t="s">
        <v>11</v>
      </c>
      <c r="B98" s="21">
        <v>0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4.25">
      <c r="A99" s="22" t="s">
        <v>12</v>
      </c>
      <c r="B99" s="21">
        <v>111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4.25">
      <c r="A100" s="23" t="s">
        <v>13</v>
      </c>
      <c r="B100" s="24">
        <v>198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4.25">
      <c r="A101" s="25" t="s">
        <v>14</v>
      </c>
      <c r="B101" s="26">
        <v>0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>
      <c r="A102" s="27" t="s">
        <v>15</v>
      </c>
      <c r="B102" s="3">
        <f t="shared" ref="B102:T102" si="8">B94-B95-B96-B97-B98-B99-B100-B101</f>
        <v>0</v>
      </c>
      <c r="C102" s="3">
        <f t="shared" si="8"/>
        <v>0</v>
      </c>
      <c r="D102" s="3">
        <f t="shared" si="8"/>
        <v>0</v>
      </c>
      <c r="E102" s="3">
        <f t="shared" si="8"/>
        <v>0</v>
      </c>
      <c r="F102" s="3">
        <f t="shared" si="8"/>
        <v>0</v>
      </c>
      <c r="G102" s="3">
        <f t="shared" si="8"/>
        <v>0</v>
      </c>
      <c r="H102" s="3">
        <f t="shared" si="8"/>
        <v>0</v>
      </c>
      <c r="I102" s="3">
        <f t="shared" si="8"/>
        <v>0</v>
      </c>
      <c r="J102" s="3">
        <f t="shared" si="8"/>
        <v>0</v>
      </c>
      <c r="K102" s="3">
        <f t="shared" si="8"/>
        <v>0</v>
      </c>
      <c r="L102" s="3">
        <f t="shared" si="8"/>
        <v>0</v>
      </c>
      <c r="M102" s="3">
        <f t="shared" si="8"/>
        <v>0</v>
      </c>
      <c r="N102" s="3">
        <f t="shared" si="8"/>
        <v>0</v>
      </c>
      <c r="O102" s="3">
        <f t="shared" si="8"/>
        <v>0</v>
      </c>
      <c r="P102" s="3">
        <f t="shared" si="8"/>
        <v>0</v>
      </c>
      <c r="Q102" s="3">
        <f t="shared" si="8"/>
        <v>0</v>
      </c>
      <c r="R102" s="3">
        <f t="shared" si="8"/>
        <v>0</v>
      </c>
      <c r="S102" s="3">
        <f t="shared" si="8"/>
        <v>0</v>
      </c>
      <c r="T102" s="3">
        <f t="shared" si="8"/>
        <v>0</v>
      </c>
    </row>
    <row r="104" spans="1:20" ht="14.25">
      <c r="A104" s="13" t="s">
        <v>65</v>
      </c>
      <c r="B104" s="10">
        <f>SUM(B105:T105)</f>
        <v>19150</v>
      </c>
      <c r="C104" s="5">
        <f>SUM(B106:T106)</f>
        <v>19097</v>
      </c>
      <c r="D104" s="10">
        <f>SUM(B107:T107)</f>
        <v>0</v>
      </c>
      <c r="E104" s="10">
        <f>SUM(B108:T108)</f>
        <v>0</v>
      </c>
      <c r="F104" s="5">
        <f>SUM(C104:E104)</f>
        <v>19097</v>
      </c>
      <c r="G104" s="11">
        <f>C104/F104</f>
        <v>1</v>
      </c>
      <c r="H104" s="11">
        <f>D104/F104</f>
        <v>0</v>
      </c>
      <c r="I104" s="11">
        <f>E104/F104</f>
        <v>0</v>
      </c>
      <c r="J104" s="11">
        <f>F104/B104</f>
        <v>0.9972323759791123</v>
      </c>
      <c r="K104" s="10">
        <f>SUM(B109:T109)</f>
        <v>0</v>
      </c>
      <c r="L104" s="11">
        <f>K104/B104</f>
        <v>0</v>
      </c>
      <c r="M104" s="10">
        <f>SUM(B110:T110)</f>
        <v>17</v>
      </c>
      <c r="N104" s="11">
        <f>M104/B104</f>
        <v>8.8772845953002607E-4</v>
      </c>
      <c r="O104" s="10">
        <f>SUM(B111:T111)</f>
        <v>36</v>
      </c>
      <c r="P104" s="11">
        <f>O104/B104</f>
        <v>1.8798955613577024E-3</v>
      </c>
      <c r="Q104" s="10">
        <f>SUM(B112:T112)</f>
        <v>0</v>
      </c>
      <c r="R104" s="11">
        <f>Q104/B104</f>
        <v>0</v>
      </c>
      <c r="S104" s="12">
        <f>SUM(B113:T113)</f>
        <v>0</v>
      </c>
      <c r="T104" s="11">
        <f>S104/B104</f>
        <v>0</v>
      </c>
    </row>
    <row r="105" spans="1:20" ht="14.25">
      <c r="A105" s="14" t="s">
        <v>23</v>
      </c>
      <c r="B105" s="15">
        <v>19150</v>
      </c>
      <c r="C105" s="15">
        <v>0</v>
      </c>
      <c r="D105" s="15"/>
      <c r="E105" s="15">
        <v>0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4.25">
      <c r="A106" s="14" t="s">
        <v>24</v>
      </c>
      <c r="B106" s="15">
        <v>19097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4.25">
      <c r="A107" s="16" t="s">
        <v>25</v>
      </c>
      <c r="B107" s="17">
        <v>0</v>
      </c>
      <c r="C107" s="17">
        <v>0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4.25">
      <c r="A108" s="18" t="s">
        <v>26</v>
      </c>
      <c r="B108" s="19">
        <v>0</v>
      </c>
      <c r="C108" s="19">
        <v>0</v>
      </c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4.25">
      <c r="A109" s="20" t="s">
        <v>11</v>
      </c>
      <c r="B109" s="21">
        <v>0</v>
      </c>
      <c r="C109" s="21">
        <v>0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ht="14.25">
      <c r="A110" s="22" t="s">
        <v>12</v>
      </c>
      <c r="B110" s="21">
        <v>17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ht="14.25">
      <c r="A111" s="23" t="s">
        <v>13</v>
      </c>
      <c r="B111" s="24">
        <v>36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4.25">
      <c r="A112" s="25" t="s">
        <v>14</v>
      </c>
      <c r="B112" s="26">
        <v>0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:20">
      <c r="A113" s="27" t="s">
        <v>15</v>
      </c>
      <c r="B113" s="3">
        <f t="shared" ref="B113:T113" si="9">B105-B106-B107-B108-B109-B110-B111-B112</f>
        <v>0</v>
      </c>
      <c r="C113" s="3">
        <f t="shared" si="9"/>
        <v>0</v>
      </c>
      <c r="D113" s="3">
        <f t="shared" si="9"/>
        <v>0</v>
      </c>
      <c r="E113" s="3">
        <f t="shared" si="9"/>
        <v>0</v>
      </c>
      <c r="F113" s="3">
        <f t="shared" si="9"/>
        <v>0</v>
      </c>
      <c r="G113" s="3">
        <f t="shared" si="9"/>
        <v>0</v>
      </c>
      <c r="H113" s="3">
        <f t="shared" si="9"/>
        <v>0</v>
      </c>
      <c r="I113" s="3">
        <f t="shared" si="9"/>
        <v>0</v>
      </c>
      <c r="J113" s="3">
        <f t="shared" si="9"/>
        <v>0</v>
      </c>
      <c r="K113" s="3">
        <f t="shared" si="9"/>
        <v>0</v>
      </c>
      <c r="L113" s="3">
        <f t="shared" si="9"/>
        <v>0</v>
      </c>
      <c r="M113" s="3">
        <f t="shared" si="9"/>
        <v>0</v>
      </c>
      <c r="N113" s="3">
        <f t="shared" si="9"/>
        <v>0</v>
      </c>
      <c r="O113" s="3">
        <f t="shared" si="9"/>
        <v>0</v>
      </c>
      <c r="P113" s="3">
        <f t="shared" si="9"/>
        <v>0</v>
      </c>
      <c r="Q113" s="3">
        <f t="shared" si="9"/>
        <v>0</v>
      </c>
      <c r="R113" s="3">
        <f t="shared" si="9"/>
        <v>0</v>
      </c>
      <c r="S113" s="3">
        <f t="shared" si="9"/>
        <v>0</v>
      </c>
      <c r="T113" s="3">
        <f t="shared" si="9"/>
        <v>0</v>
      </c>
    </row>
    <row r="115" spans="1:20" ht="14.25">
      <c r="A115" s="13" t="s">
        <v>66</v>
      </c>
      <c r="B115" s="10">
        <f>SUM(B116:T116)</f>
        <v>9200</v>
      </c>
      <c r="C115" s="5">
        <f>SUM(B117:T117)</f>
        <v>9183</v>
      </c>
      <c r="D115" s="10">
        <f>SUM(B118:T118)</f>
        <v>0</v>
      </c>
      <c r="E115" s="10">
        <f>SUM(B119:T119)</f>
        <v>0</v>
      </c>
      <c r="F115" s="5">
        <f>SUM(C115:E115)</f>
        <v>9183</v>
      </c>
      <c r="G115" s="11">
        <f>C115/F115</f>
        <v>1</v>
      </c>
      <c r="H115" s="11">
        <f>D115/F115</f>
        <v>0</v>
      </c>
      <c r="I115" s="11">
        <f>E115/F115</f>
        <v>0</v>
      </c>
      <c r="J115" s="11">
        <f>F115/B115</f>
        <v>0.99815217391304345</v>
      </c>
      <c r="K115" s="10">
        <f>SUM(B120:T120)</f>
        <v>1</v>
      </c>
      <c r="L115" s="11">
        <f>K115/B115</f>
        <v>1.0869565217391305E-4</v>
      </c>
      <c r="M115" s="10">
        <f>SUM(B121:T121)</f>
        <v>6</v>
      </c>
      <c r="N115" s="11">
        <f>M115/B115</f>
        <v>6.5217391304347831E-4</v>
      </c>
      <c r="O115" s="10">
        <f>SUM(B122:T122)</f>
        <v>10</v>
      </c>
      <c r="P115" s="11">
        <f>O115/B115</f>
        <v>1.0869565217391304E-3</v>
      </c>
      <c r="Q115" s="10">
        <f>SUM(B123:T123)</f>
        <v>0</v>
      </c>
      <c r="R115" s="11">
        <f>Q115/B115</f>
        <v>0</v>
      </c>
      <c r="S115" s="12">
        <f>SUM(B124:T124)</f>
        <v>0</v>
      </c>
      <c r="T115" s="11">
        <f>S115/B115</f>
        <v>0</v>
      </c>
    </row>
    <row r="116" spans="1:20" ht="14.25">
      <c r="A116" s="14" t="s">
        <v>23</v>
      </c>
      <c r="B116" s="15">
        <v>9200</v>
      </c>
      <c r="C116" s="15"/>
      <c r="D116" s="15"/>
      <c r="E116" s="15">
        <v>0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4.25">
      <c r="A117" s="14" t="s">
        <v>24</v>
      </c>
      <c r="B117" s="15">
        <v>9183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4.25">
      <c r="A118" s="16" t="s">
        <v>25</v>
      </c>
      <c r="B118" s="17">
        <v>0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4.25">
      <c r="A119" s="18" t="s">
        <v>26</v>
      </c>
      <c r="B119" s="19">
        <v>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4.25">
      <c r="A120" s="20" t="s">
        <v>11</v>
      </c>
      <c r="B120" s="21">
        <v>1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ht="14.25">
      <c r="A121" s="22" t="s">
        <v>12</v>
      </c>
      <c r="B121" s="21">
        <v>6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ht="14.25">
      <c r="A122" s="23" t="s">
        <v>13</v>
      </c>
      <c r="B122" s="24">
        <v>10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4.25">
      <c r="A123" s="25" t="s">
        <v>14</v>
      </c>
      <c r="B123" s="26">
        <v>0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:20">
      <c r="A124" s="27" t="s">
        <v>15</v>
      </c>
      <c r="B124" s="3">
        <f t="shared" ref="B124:T124" si="10">B116-B117-B118-B119-B120-B121-B122-B123</f>
        <v>0</v>
      </c>
      <c r="C124" s="3">
        <f t="shared" si="10"/>
        <v>0</v>
      </c>
      <c r="D124" s="3">
        <f t="shared" si="10"/>
        <v>0</v>
      </c>
      <c r="E124" s="3">
        <f t="shared" si="10"/>
        <v>0</v>
      </c>
      <c r="F124" s="3">
        <f t="shared" si="10"/>
        <v>0</v>
      </c>
      <c r="G124" s="3">
        <f t="shared" si="10"/>
        <v>0</v>
      </c>
      <c r="H124" s="3">
        <f t="shared" si="10"/>
        <v>0</v>
      </c>
      <c r="I124" s="3">
        <f t="shared" si="10"/>
        <v>0</v>
      </c>
      <c r="J124" s="3">
        <f t="shared" si="10"/>
        <v>0</v>
      </c>
      <c r="K124" s="3">
        <f t="shared" si="10"/>
        <v>0</v>
      </c>
      <c r="L124" s="3">
        <f t="shared" si="10"/>
        <v>0</v>
      </c>
      <c r="M124" s="3">
        <f t="shared" si="10"/>
        <v>0</v>
      </c>
      <c r="N124" s="3">
        <f t="shared" si="10"/>
        <v>0</v>
      </c>
      <c r="O124" s="3">
        <f t="shared" si="10"/>
        <v>0</v>
      </c>
      <c r="P124" s="3">
        <f t="shared" si="10"/>
        <v>0</v>
      </c>
      <c r="Q124" s="3">
        <f t="shared" si="10"/>
        <v>0</v>
      </c>
      <c r="R124" s="3">
        <f t="shared" si="10"/>
        <v>0</v>
      </c>
      <c r="S124" s="3">
        <f t="shared" si="10"/>
        <v>0</v>
      </c>
      <c r="T124" s="3">
        <f t="shared" si="10"/>
        <v>0</v>
      </c>
    </row>
    <row r="126" spans="1:20" ht="14.25">
      <c r="A126" s="13" t="s">
        <v>68</v>
      </c>
      <c r="B126" s="10">
        <f>SUM(B127:T127)</f>
        <v>259650</v>
      </c>
      <c r="C126" s="5">
        <f>SUM(B128:T128)</f>
        <v>259125</v>
      </c>
      <c r="D126" s="10">
        <f>SUM(B129:T129)</f>
        <v>19</v>
      </c>
      <c r="E126" s="10">
        <f>SUM(B130:T130)</f>
        <v>0</v>
      </c>
      <c r="F126" s="5">
        <f>SUM(C126:E126)</f>
        <v>259144</v>
      </c>
      <c r="G126" s="11">
        <f>C126/F126</f>
        <v>0.99992668169048871</v>
      </c>
      <c r="H126" s="11">
        <f>D126/F126</f>
        <v>7.3318309511314166E-5</v>
      </c>
      <c r="I126" s="11">
        <f>E126/F126</f>
        <v>0</v>
      </c>
      <c r="J126" s="11">
        <f>F126/B126</f>
        <v>0.99805122279992298</v>
      </c>
      <c r="K126" s="10">
        <f>SUM(B131:T131)</f>
        <v>0</v>
      </c>
      <c r="L126" s="11">
        <f>K126/B126</f>
        <v>0</v>
      </c>
      <c r="M126" s="10">
        <f>SUM(B132:T132)</f>
        <v>38</v>
      </c>
      <c r="N126" s="11">
        <f>M126/B126</f>
        <v>1.4635085692278068E-4</v>
      </c>
      <c r="O126" s="10">
        <f>SUM(B133:T133)</f>
        <v>208</v>
      </c>
      <c r="P126" s="11">
        <f>O126/B126</f>
        <v>8.0107837473522049E-4</v>
      </c>
      <c r="Q126" s="10">
        <f>SUM(B134:T134)</f>
        <v>0</v>
      </c>
      <c r="R126" s="11">
        <f>Q126/B126</f>
        <v>0</v>
      </c>
      <c r="S126" s="12">
        <f>SUM(B135:T135)</f>
        <v>260</v>
      </c>
      <c r="T126" s="11">
        <f>S126/B126</f>
        <v>1.0013479684190256E-3</v>
      </c>
    </row>
    <row r="127" spans="1:20" ht="14.25">
      <c r="A127" s="14" t="s">
        <v>23</v>
      </c>
      <c r="B127" s="15">
        <v>259650</v>
      </c>
      <c r="C127" s="15">
        <v>0</v>
      </c>
      <c r="D127" s="15"/>
      <c r="E127" s="15">
        <v>0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14.25">
      <c r="A128" s="14" t="s">
        <v>24</v>
      </c>
      <c r="B128" s="15">
        <v>259125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4.25">
      <c r="A129" s="16" t="s">
        <v>25</v>
      </c>
      <c r="B129" s="17">
        <v>19</v>
      </c>
      <c r="C129" s="17">
        <v>0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4.25">
      <c r="A130" s="18" t="s">
        <v>26</v>
      </c>
      <c r="B130" s="19">
        <v>0</v>
      </c>
      <c r="C130" s="19">
        <v>0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4.25">
      <c r="A131" s="20" t="s">
        <v>11</v>
      </c>
      <c r="B131" s="21">
        <v>0</v>
      </c>
      <c r="C131" s="21">
        <v>0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ht="14.25">
      <c r="A132" s="22" t="s">
        <v>12</v>
      </c>
      <c r="B132" s="21">
        <v>38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4.25">
      <c r="A133" s="23" t="s">
        <v>13</v>
      </c>
      <c r="B133" s="24">
        <v>208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4.25">
      <c r="A134" s="25" t="s">
        <v>14</v>
      </c>
      <c r="B134" s="26">
        <v>0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:20">
      <c r="A135" s="27" t="s">
        <v>15</v>
      </c>
      <c r="B135" s="3">
        <f t="shared" ref="B135:T135" si="11">B127-B128-B129-B130-B131-B132-B133-B134</f>
        <v>260</v>
      </c>
      <c r="C135" s="3">
        <f t="shared" si="11"/>
        <v>0</v>
      </c>
      <c r="D135" s="3">
        <f t="shared" si="11"/>
        <v>0</v>
      </c>
      <c r="E135" s="3">
        <f t="shared" si="11"/>
        <v>0</v>
      </c>
      <c r="F135" s="3">
        <f t="shared" si="11"/>
        <v>0</v>
      </c>
      <c r="G135" s="3">
        <f t="shared" si="11"/>
        <v>0</v>
      </c>
      <c r="H135" s="3">
        <f t="shared" si="11"/>
        <v>0</v>
      </c>
      <c r="I135" s="3">
        <f t="shared" si="11"/>
        <v>0</v>
      </c>
      <c r="J135" s="3">
        <f t="shared" si="11"/>
        <v>0</v>
      </c>
      <c r="K135" s="3">
        <f t="shared" si="11"/>
        <v>0</v>
      </c>
      <c r="L135" s="3">
        <f t="shared" si="11"/>
        <v>0</v>
      </c>
      <c r="M135" s="3">
        <f t="shared" si="11"/>
        <v>0</v>
      </c>
      <c r="N135" s="3">
        <f t="shared" si="11"/>
        <v>0</v>
      </c>
      <c r="O135" s="3">
        <f t="shared" si="11"/>
        <v>0</v>
      </c>
      <c r="P135" s="3">
        <f t="shared" si="11"/>
        <v>0</v>
      </c>
      <c r="Q135" s="3">
        <f t="shared" si="11"/>
        <v>0</v>
      </c>
      <c r="R135" s="3">
        <f t="shared" si="11"/>
        <v>0</v>
      </c>
      <c r="S135" s="3">
        <f t="shared" si="11"/>
        <v>0</v>
      </c>
      <c r="T135" s="3">
        <f t="shared" si="11"/>
        <v>0</v>
      </c>
    </row>
    <row r="137" spans="1:20" ht="14.25">
      <c r="A137" s="13" t="s">
        <v>75</v>
      </c>
      <c r="B137" s="10">
        <f>SUM(B138:T138)</f>
        <v>33750</v>
      </c>
      <c r="C137" s="5">
        <f>SUM(B139:T139)</f>
        <v>32965</v>
      </c>
      <c r="D137" s="10">
        <f>SUM(B140:T140)</f>
        <v>740</v>
      </c>
      <c r="E137" s="10">
        <f>SUM(B141:T141)</f>
        <v>17</v>
      </c>
      <c r="F137" s="5">
        <f>SUM(C137:E137)</f>
        <v>33722</v>
      </c>
      <c r="G137" s="11">
        <f>C137/F137</f>
        <v>0.97755174663424471</v>
      </c>
      <c r="H137" s="11">
        <f>D137/F137</f>
        <v>2.1944131427554713E-2</v>
      </c>
      <c r="I137" s="11">
        <f>E137/F137</f>
        <v>5.041219382005812E-4</v>
      </c>
      <c r="J137" s="11">
        <f>F137/B137</f>
        <v>0.99917037037037038</v>
      </c>
      <c r="K137" s="10">
        <f>SUM(B142:T142)</f>
        <v>0</v>
      </c>
      <c r="L137" s="11">
        <f>K137/B137</f>
        <v>0</v>
      </c>
      <c r="M137" s="10">
        <f>SUM(B143:T143)</f>
        <v>6</v>
      </c>
      <c r="N137" s="11">
        <f>M137/B137</f>
        <v>1.7777777777777779E-4</v>
      </c>
      <c r="O137" s="10">
        <f>SUM(B144:T144)</f>
        <v>22</v>
      </c>
      <c r="P137" s="11">
        <f>O137/B137</f>
        <v>6.5185185185185181E-4</v>
      </c>
      <c r="Q137" s="10">
        <f>SUM(B145:T145)</f>
        <v>0</v>
      </c>
      <c r="R137" s="11">
        <f>Q137/B137</f>
        <v>0</v>
      </c>
      <c r="S137" s="12">
        <f>SUM(B146:T146)</f>
        <v>0</v>
      </c>
      <c r="T137" s="11">
        <f>S137/B137</f>
        <v>0</v>
      </c>
    </row>
    <row r="138" spans="1:20" ht="14.25">
      <c r="A138" s="14" t="s">
        <v>23</v>
      </c>
      <c r="B138" s="15">
        <v>33750</v>
      </c>
      <c r="C138" s="15">
        <v>0</v>
      </c>
      <c r="D138" s="15"/>
      <c r="E138" s="15">
        <v>0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14.25">
      <c r="A139" s="14" t="s">
        <v>24</v>
      </c>
      <c r="B139" s="15">
        <v>32965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4.25">
      <c r="A140" s="16" t="s">
        <v>25</v>
      </c>
      <c r="B140" s="17">
        <v>740</v>
      </c>
      <c r="C140" s="17">
        <v>0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14.25">
      <c r="A141" s="18" t="s">
        <v>26</v>
      </c>
      <c r="B141" s="19">
        <v>17</v>
      </c>
      <c r="C141" s="19">
        <v>0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4.25">
      <c r="A142" s="20" t="s">
        <v>11</v>
      </c>
      <c r="B142" s="21">
        <v>0</v>
      </c>
      <c r="C142" s="21">
        <v>0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ht="14.25">
      <c r="A143" s="22" t="s">
        <v>12</v>
      </c>
      <c r="B143" s="21">
        <v>6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ht="14.25">
      <c r="A144" s="23" t="s">
        <v>13</v>
      </c>
      <c r="B144" s="24">
        <v>22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4.25">
      <c r="A145" s="25" t="s">
        <v>14</v>
      </c>
      <c r="B145" s="26">
        <v>0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:20">
      <c r="A146" s="27" t="s">
        <v>15</v>
      </c>
      <c r="B146" s="3">
        <f t="shared" ref="B146:T146" si="12">B138-B139-B140-B141-B142-B143-B144-B145</f>
        <v>0</v>
      </c>
      <c r="C146" s="3">
        <f t="shared" si="12"/>
        <v>0</v>
      </c>
      <c r="D146" s="3">
        <f t="shared" si="12"/>
        <v>0</v>
      </c>
      <c r="E146" s="3">
        <f t="shared" si="12"/>
        <v>0</v>
      </c>
      <c r="F146" s="3">
        <f t="shared" si="12"/>
        <v>0</v>
      </c>
      <c r="G146" s="3">
        <f t="shared" si="12"/>
        <v>0</v>
      </c>
      <c r="H146" s="3">
        <f t="shared" si="12"/>
        <v>0</v>
      </c>
      <c r="I146" s="3">
        <f t="shared" si="12"/>
        <v>0</v>
      </c>
      <c r="J146" s="3">
        <f t="shared" si="12"/>
        <v>0</v>
      </c>
      <c r="K146" s="3">
        <f t="shared" si="12"/>
        <v>0</v>
      </c>
      <c r="L146" s="3">
        <f t="shared" si="12"/>
        <v>0</v>
      </c>
      <c r="M146" s="3">
        <f t="shared" si="12"/>
        <v>0</v>
      </c>
      <c r="N146" s="3">
        <f t="shared" si="12"/>
        <v>0</v>
      </c>
      <c r="O146" s="3">
        <f t="shared" si="12"/>
        <v>0</v>
      </c>
      <c r="P146" s="3">
        <f t="shared" si="12"/>
        <v>0</v>
      </c>
      <c r="Q146" s="3">
        <f t="shared" si="12"/>
        <v>0</v>
      </c>
      <c r="R146" s="3">
        <f t="shared" si="12"/>
        <v>0</v>
      </c>
      <c r="S146" s="3">
        <f t="shared" si="12"/>
        <v>0</v>
      </c>
      <c r="T146" s="3">
        <f t="shared" si="12"/>
        <v>0</v>
      </c>
    </row>
    <row r="148" spans="1:20" ht="14.25">
      <c r="A148" s="13" t="s">
        <v>69</v>
      </c>
      <c r="B148" s="10">
        <f>SUM(B149:T149)</f>
        <v>347700</v>
      </c>
      <c r="C148" s="5">
        <f>SUM(B150:T150)</f>
        <v>347083</v>
      </c>
      <c r="D148" s="10">
        <f>SUM(B151:T151)</f>
        <v>37</v>
      </c>
      <c r="E148" s="10">
        <f>SUM(B152:T152)</f>
        <v>1</v>
      </c>
      <c r="F148" s="5">
        <f>SUM(C148:E148)</f>
        <v>347121</v>
      </c>
      <c r="G148" s="11">
        <f>C148/F148</f>
        <v>0.99989052808674783</v>
      </c>
      <c r="H148" s="11">
        <f>D148/F148</f>
        <v>1.0659107342972623E-4</v>
      </c>
      <c r="I148" s="11">
        <f>E148/F148</f>
        <v>2.8808398224250333E-6</v>
      </c>
      <c r="J148" s="11">
        <f>F148/B148</f>
        <v>0.99833477135461601</v>
      </c>
      <c r="K148" s="10">
        <f>SUM(B153:T153)</f>
        <v>0</v>
      </c>
      <c r="L148" s="11">
        <f>K148/B148</f>
        <v>0</v>
      </c>
      <c r="M148" s="10">
        <f>SUM(B154:T154)</f>
        <v>0</v>
      </c>
      <c r="N148" s="11">
        <f>M148/B148</f>
        <v>0</v>
      </c>
      <c r="O148" s="10">
        <f>SUM(B155:T155)</f>
        <v>272</v>
      </c>
      <c r="P148" s="11">
        <f>O148/B148</f>
        <v>7.8228357779695139E-4</v>
      </c>
      <c r="Q148" s="10">
        <f>SUM(B156:T156)</f>
        <v>0</v>
      </c>
      <c r="R148" s="11">
        <f>Q148/B148</f>
        <v>0</v>
      </c>
      <c r="S148" s="12">
        <f>SUM(B157:T157)</f>
        <v>307</v>
      </c>
      <c r="T148" s="11">
        <f>S148/B148</f>
        <v>8.8294506758700034E-4</v>
      </c>
    </row>
    <row r="149" spans="1:20" ht="14.25">
      <c r="A149" s="14" t="s">
        <v>23</v>
      </c>
      <c r="B149" s="15">
        <v>347700</v>
      </c>
      <c r="C149" s="15">
        <v>0</v>
      </c>
      <c r="D149" s="15"/>
      <c r="E149" s="15">
        <v>0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14.25">
      <c r="A150" s="14" t="s">
        <v>24</v>
      </c>
      <c r="B150" s="15">
        <v>347083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4.25">
      <c r="A151" s="16" t="s">
        <v>25</v>
      </c>
      <c r="B151" s="17">
        <v>37</v>
      </c>
      <c r="C151" s="17">
        <v>0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ht="14.25">
      <c r="A152" s="18" t="s">
        <v>26</v>
      </c>
      <c r="B152" s="19">
        <v>1</v>
      </c>
      <c r="C152" s="19">
        <v>0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4.25">
      <c r="A153" s="20" t="s">
        <v>11</v>
      </c>
      <c r="B153" s="21">
        <v>0</v>
      </c>
      <c r="C153" s="21">
        <v>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ht="14.25">
      <c r="A154" s="22" t="s">
        <v>12</v>
      </c>
      <c r="B154" s="21">
        <v>0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ht="14.25">
      <c r="A155" s="23" t="s">
        <v>13</v>
      </c>
      <c r="B155" s="24">
        <v>272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4.25">
      <c r="A156" s="25" t="s">
        <v>14</v>
      </c>
      <c r="B156" s="26">
        <v>0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:20">
      <c r="A157" s="27" t="s">
        <v>15</v>
      </c>
      <c r="B157" s="3">
        <f t="shared" ref="B157:T157" si="13">B149-B150-B151-B152-B153-B154-B155-B156</f>
        <v>307</v>
      </c>
      <c r="C157" s="3">
        <f t="shared" si="13"/>
        <v>0</v>
      </c>
      <c r="D157" s="3">
        <f t="shared" si="13"/>
        <v>0</v>
      </c>
      <c r="E157" s="3">
        <f t="shared" si="13"/>
        <v>0</v>
      </c>
      <c r="F157" s="3">
        <f t="shared" si="13"/>
        <v>0</v>
      </c>
      <c r="G157" s="3">
        <f t="shared" si="13"/>
        <v>0</v>
      </c>
      <c r="H157" s="3">
        <f t="shared" si="13"/>
        <v>0</v>
      </c>
      <c r="I157" s="3">
        <f t="shared" si="13"/>
        <v>0</v>
      </c>
      <c r="J157" s="3">
        <f t="shared" si="13"/>
        <v>0</v>
      </c>
      <c r="K157" s="3">
        <f t="shared" si="13"/>
        <v>0</v>
      </c>
      <c r="L157" s="3">
        <f t="shared" si="13"/>
        <v>0</v>
      </c>
      <c r="M157" s="3">
        <f t="shared" si="13"/>
        <v>0</v>
      </c>
      <c r="N157" s="3">
        <f t="shared" si="13"/>
        <v>0</v>
      </c>
      <c r="O157" s="3">
        <f t="shared" si="13"/>
        <v>0</v>
      </c>
      <c r="P157" s="3">
        <f t="shared" si="13"/>
        <v>0</v>
      </c>
      <c r="Q157" s="3">
        <f t="shared" si="13"/>
        <v>0</v>
      </c>
      <c r="R157" s="3">
        <f t="shared" si="13"/>
        <v>0</v>
      </c>
      <c r="S157" s="3">
        <f t="shared" si="13"/>
        <v>0</v>
      </c>
      <c r="T157" s="3">
        <f t="shared" si="13"/>
        <v>0</v>
      </c>
    </row>
    <row r="159" spans="1:20" ht="14.25">
      <c r="A159" s="13" t="s">
        <v>80</v>
      </c>
      <c r="B159" s="10">
        <f>SUM(B160:T160)</f>
        <v>1300</v>
      </c>
      <c r="C159" s="5">
        <f>SUM(B161:T161)</f>
        <v>1296</v>
      </c>
      <c r="D159" s="10">
        <f>SUM(B162:T162)</f>
        <v>0</v>
      </c>
      <c r="E159" s="10">
        <f>SUM(B163:T163)</f>
        <v>0</v>
      </c>
      <c r="F159" s="5">
        <f>SUM(C159:E159)</f>
        <v>1296</v>
      </c>
      <c r="G159" s="11">
        <f>C159/F159</f>
        <v>1</v>
      </c>
      <c r="H159" s="11">
        <f>D159/F159</f>
        <v>0</v>
      </c>
      <c r="I159" s="11">
        <f>E159/F159</f>
        <v>0</v>
      </c>
      <c r="J159" s="11">
        <f>F159/B159</f>
        <v>0.99692307692307691</v>
      </c>
      <c r="K159" s="10">
        <f>SUM(B164:T164)</f>
        <v>0</v>
      </c>
      <c r="L159" s="11">
        <f>K159/B159</f>
        <v>0</v>
      </c>
      <c r="M159" s="10">
        <f>SUM(B165:T165)</f>
        <v>0</v>
      </c>
      <c r="N159" s="11">
        <f>M159/B159</f>
        <v>0</v>
      </c>
      <c r="O159" s="10">
        <f>SUM(B166:T166)</f>
        <v>4</v>
      </c>
      <c r="P159" s="11">
        <f>O159/B159</f>
        <v>3.0769230769230769E-3</v>
      </c>
      <c r="Q159" s="10">
        <f>SUM(B167:T167)</f>
        <v>0</v>
      </c>
      <c r="R159" s="11">
        <f>Q159/B159</f>
        <v>0</v>
      </c>
      <c r="S159" s="12">
        <f>SUM(B168:T168)</f>
        <v>0</v>
      </c>
      <c r="T159" s="11">
        <f>S159/B159</f>
        <v>0</v>
      </c>
    </row>
    <row r="160" spans="1:20" ht="14.25">
      <c r="A160" s="14" t="s">
        <v>23</v>
      </c>
      <c r="B160" s="15">
        <v>1300</v>
      </c>
      <c r="C160" s="15">
        <v>0</v>
      </c>
      <c r="D160" s="15"/>
      <c r="E160" s="15">
        <v>0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14.25">
      <c r="A161" s="14" t="s">
        <v>24</v>
      </c>
      <c r="B161" s="15">
        <v>1296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4.25">
      <c r="A162" s="16" t="s">
        <v>25</v>
      </c>
      <c r="B162" s="17">
        <v>0</v>
      </c>
      <c r="C162" s="17">
        <v>0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ht="14.25">
      <c r="A163" s="18" t="s">
        <v>26</v>
      </c>
      <c r="B163" s="19">
        <v>0</v>
      </c>
      <c r="C163" s="19">
        <v>0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4.25">
      <c r="A164" s="20" t="s">
        <v>11</v>
      </c>
      <c r="B164" s="21">
        <v>0</v>
      </c>
      <c r="C164" s="21">
        <v>0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ht="14.25">
      <c r="A165" s="22" t="s">
        <v>12</v>
      </c>
      <c r="B165" s="21">
        <v>0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ht="14.25">
      <c r="A166" s="23" t="s">
        <v>13</v>
      </c>
      <c r="B166" s="24">
        <v>4</v>
      </c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4.25">
      <c r="A167" s="25" t="s">
        <v>14</v>
      </c>
      <c r="B167" s="26">
        <v>0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:20">
      <c r="A168" s="27" t="s">
        <v>15</v>
      </c>
      <c r="B168" s="3">
        <f t="shared" ref="B168:T168" si="14">B160-B161-B162-B163-B164-B165-B166-B167</f>
        <v>0</v>
      </c>
      <c r="C168" s="3">
        <f t="shared" si="14"/>
        <v>0</v>
      </c>
      <c r="D168" s="3">
        <f t="shared" si="14"/>
        <v>0</v>
      </c>
      <c r="E168" s="3">
        <f t="shared" si="14"/>
        <v>0</v>
      </c>
      <c r="F168" s="3">
        <f t="shared" si="14"/>
        <v>0</v>
      </c>
      <c r="G168" s="3">
        <f t="shared" si="14"/>
        <v>0</v>
      </c>
      <c r="H168" s="3">
        <f t="shared" si="14"/>
        <v>0</v>
      </c>
      <c r="I168" s="3">
        <f t="shared" si="14"/>
        <v>0</v>
      </c>
      <c r="J168" s="3">
        <f t="shared" si="14"/>
        <v>0</v>
      </c>
      <c r="K168" s="3">
        <f t="shared" si="14"/>
        <v>0</v>
      </c>
      <c r="L168" s="3">
        <f t="shared" si="14"/>
        <v>0</v>
      </c>
      <c r="M168" s="3">
        <f t="shared" si="14"/>
        <v>0</v>
      </c>
      <c r="N168" s="3">
        <f t="shared" si="14"/>
        <v>0</v>
      </c>
      <c r="O168" s="3">
        <f t="shared" si="14"/>
        <v>0</v>
      </c>
      <c r="P168" s="3">
        <f t="shared" si="14"/>
        <v>0</v>
      </c>
      <c r="Q168" s="3">
        <f t="shared" si="14"/>
        <v>0</v>
      </c>
      <c r="R168" s="3">
        <f t="shared" si="14"/>
        <v>0</v>
      </c>
      <c r="S168" s="3">
        <f t="shared" si="14"/>
        <v>0</v>
      </c>
      <c r="T168" s="3">
        <f t="shared" si="14"/>
        <v>0</v>
      </c>
    </row>
    <row r="170" spans="1:20" ht="14.25">
      <c r="A170" s="13" t="s">
        <v>76</v>
      </c>
      <c r="B170" s="10">
        <f>SUM(B171:T171)</f>
        <v>5686</v>
      </c>
      <c r="C170" s="5">
        <f>SUM(B172:T172)</f>
        <v>5654</v>
      </c>
      <c r="D170" s="10">
        <f>SUM(B173:T173)</f>
        <v>0</v>
      </c>
      <c r="E170" s="10">
        <f>SUM(B174:T174)</f>
        <v>0</v>
      </c>
      <c r="F170" s="5">
        <f>SUM(C170:E170)</f>
        <v>5654</v>
      </c>
      <c r="G170" s="11">
        <f>C170/F170</f>
        <v>1</v>
      </c>
      <c r="H170" s="11">
        <f>D170/F170</f>
        <v>0</v>
      </c>
      <c r="I170" s="11">
        <f>E170/F170</f>
        <v>0</v>
      </c>
      <c r="J170" s="11">
        <f>F170/B170</f>
        <v>0.99437214210341185</v>
      </c>
      <c r="K170" s="10">
        <f>SUM(B175:T175)</f>
        <v>10</v>
      </c>
      <c r="L170" s="11">
        <f>K170/B170</f>
        <v>1.7587055926837848E-3</v>
      </c>
      <c r="M170" s="10">
        <f>SUM(B176:T176)</f>
        <v>0</v>
      </c>
      <c r="N170" s="11">
        <f>M170/B170</f>
        <v>0</v>
      </c>
      <c r="O170" s="10">
        <f>SUM(B177:T177)</f>
        <v>22</v>
      </c>
      <c r="P170" s="11">
        <f>O170/B170</f>
        <v>3.8691523039043265E-3</v>
      </c>
      <c r="Q170" s="10">
        <f>SUM(B178:T178)</f>
        <v>0</v>
      </c>
      <c r="R170" s="11">
        <f>Q170/B170</f>
        <v>0</v>
      </c>
      <c r="S170" s="12">
        <f>SUM(B179:T179)</f>
        <v>0</v>
      </c>
      <c r="T170" s="11">
        <f>S170/B170</f>
        <v>0</v>
      </c>
    </row>
    <row r="171" spans="1:20" ht="14.25">
      <c r="A171" s="14" t="s">
        <v>23</v>
      </c>
      <c r="B171" s="15">
        <v>5686</v>
      </c>
      <c r="C171" s="15">
        <v>0</v>
      </c>
      <c r="D171" s="15"/>
      <c r="E171" s="15">
        <v>0</v>
      </c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14.25">
      <c r="A172" s="14" t="s">
        <v>24</v>
      </c>
      <c r="B172" s="15">
        <v>5654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4.25">
      <c r="A173" s="16" t="s">
        <v>25</v>
      </c>
      <c r="B173" s="17">
        <v>0</v>
      </c>
      <c r="C173" s="17">
        <v>0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14.25">
      <c r="A174" s="18" t="s">
        <v>26</v>
      </c>
      <c r="B174" s="19">
        <v>0</v>
      </c>
      <c r="C174" s="19">
        <v>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4.25">
      <c r="A175" s="20" t="s">
        <v>11</v>
      </c>
      <c r="B175" s="21">
        <v>10</v>
      </c>
      <c r="C175" s="21">
        <v>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ht="14.25">
      <c r="A176" s="22" t="s">
        <v>12</v>
      </c>
      <c r="B176" s="21">
        <v>0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4.25">
      <c r="A177" s="23" t="s">
        <v>13</v>
      </c>
      <c r="B177" s="24">
        <v>22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4.25">
      <c r="A178" s="25" t="s">
        <v>14</v>
      </c>
      <c r="B178" s="26">
        <v>0</v>
      </c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>
      <c r="A179" s="27" t="s">
        <v>15</v>
      </c>
      <c r="B179" s="3">
        <f t="shared" ref="B179:T179" si="15">B171-B172-B173-B174-B175-B176-B177-B178</f>
        <v>0</v>
      </c>
      <c r="C179" s="3">
        <f t="shared" si="15"/>
        <v>0</v>
      </c>
      <c r="D179" s="3">
        <f t="shared" si="15"/>
        <v>0</v>
      </c>
      <c r="E179" s="3">
        <f t="shared" si="15"/>
        <v>0</v>
      </c>
      <c r="F179" s="3">
        <f t="shared" si="15"/>
        <v>0</v>
      </c>
      <c r="G179" s="3">
        <f t="shared" si="15"/>
        <v>0</v>
      </c>
      <c r="H179" s="3">
        <f t="shared" si="15"/>
        <v>0</v>
      </c>
      <c r="I179" s="3">
        <f t="shared" si="15"/>
        <v>0</v>
      </c>
      <c r="J179" s="3">
        <f t="shared" si="15"/>
        <v>0</v>
      </c>
      <c r="K179" s="3">
        <f t="shared" si="15"/>
        <v>0</v>
      </c>
      <c r="L179" s="3">
        <f t="shared" si="15"/>
        <v>0</v>
      </c>
      <c r="M179" s="3">
        <f t="shared" si="15"/>
        <v>0</v>
      </c>
      <c r="N179" s="3">
        <f t="shared" si="15"/>
        <v>0</v>
      </c>
      <c r="O179" s="3">
        <f t="shared" si="15"/>
        <v>0</v>
      </c>
      <c r="P179" s="3">
        <f t="shared" si="15"/>
        <v>0</v>
      </c>
      <c r="Q179" s="3">
        <f t="shared" si="15"/>
        <v>0</v>
      </c>
      <c r="R179" s="3">
        <f t="shared" si="15"/>
        <v>0</v>
      </c>
      <c r="S179" s="3">
        <f t="shared" si="15"/>
        <v>0</v>
      </c>
      <c r="T179" s="3">
        <f t="shared" si="15"/>
        <v>0</v>
      </c>
    </row>
    <row r="181" spans="1:20" ht="14.25">
      <c r="A181" s="13" t="s">
        <v>71</v>
      </c>
      <c r="B181" s="10">
        <f>SUM(B182:T182)</f>
        <v>11600</v>
      </c>
      <c r="C181" s="5">
        <f>SUM(B183:T183)</f>
        <v>11564</v>
      </c>
      <c r="D181" s="10">
        <f>SUM(B184:T184)</f>
        <v>0</v>
      </c>
      <c r="E181" s="10">
        <f>SUM(B185:T185)</f>
        <v>0</v>
      </c>
      <c r="F181" s="5">
        <f>SUM(C181:E181)</f>
        <v>11564</v>
      </c>
      <c r="G181" s="11">
        <f>C181/F181</f>
        <v>1</v>
      </c>
      <c r="H181" s="11">
        <f>D181/F181</f>
        <v>0</v>
      </c>
      <c r="I181" s="11">
        <f>E181/F181</f>
        <v>0</v>
      </c>
      <c r="J181" s="11">
        <f>F181/B181</f>
        <v>0.99689655172413794</v>
      </c>
      <c r="K181" s="10">
        <f>SUM(B186:T186)</f>
        <v>5</v>
      </c>
      <c r="L181" s="11">
        <f>K181/B181</f>
        <v>4.3103448275862068E-4</v>
      </c>
      <c r="M181" s="10">
        <f>SUM(B187:T187)</f>
        <v>16</v>
      </c>
      <c r="N181" s="11">
        <f>M181/B181</f>
        <v>1.3793103448275861E-3</v>
      </c>
      <c r="O181" s="10">
        <f>SUM(B188:T188)</f>
        <v>15</v>
      </c>
      <c r="P181" s="11">
        <f>O181/B181</f>
        <v>1.2931034482758621E-3</v>
      </c>
      <c r="Q181" s="10">
        <f>SUM(B189:T189)</f>
        <v>0</v>
      </c>
      <c r="R181" s="11">
        <f>Q181/B181</f>
        <v>0</v>
      </c>
      <c r="S181" s="12">
        <f>SUM(B190:T190)</f>
        <v>0</v>
      </c>
      <c r="T181" s="11">
        <f>S181/B181</f>
        <v>0</v>
      </c>
    </row>
    <row r="182" spans="1:20" ht="14.25">
      <c r="A182" s="14" t="s">
        <v>23</v>
      </c>
      <c r="B182" s="15">
        <v>11600</v>
      </c>
      <c r="C182" s="15"/>
      <c r="D182" s="15"/>
      <c r="E182" s="15">
        <v>0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14.25">
      <c r="A183" s="14" t="s">
        <v>24</v>
      </c>
      <c r="B183" s="15">
        <v>11564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4.25">
      <c r="A184" s="16" t="s">
        <v>25</v>
      </c>
      <c r="B184" s="17">
        <v>0</v>
      </c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ht="14.25">
      <c r="A185" s="18" t="s">
        <v>26</v>
      </c>
      <c r="B185" s="19">
        <v>0</v>
      </c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4.25">
      <c r="A186" s="20" t="s">
        <v>11</v>
      </c>
      <c r="B186" s="21">
        <v>5</v>
      </c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ht="14.25">
      <c r="A187" s="22" t="s">
        <v>12</v>
      </c>
      <c r="B187" s="21">
        <v>16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ht="14.25">
      <c r="A188" s="23" t="s">
        <v>13</v>
      </c>
      <c r="B188" s="24">
        <v>15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4.25">
      <c r="A189" s="25" t="s">
        <v>14</v>
      </c>
      <c r="B189" s="26">
        <v>0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:20">
      <c r="A190" s="27" t="s">
        <v>15</v>
      </c>
      <c r="B190" s="3">
        <f t="shared" ref="B190:T190" si="16">B182-B183-B184-B185-B186-B187-B188-B189</f>
        <v>0</v>
      </c>
      <c r="C190" s="3">
        <f t="shared" si="16"/>
        <v>0</v>
      </c>
      <c r="D190" s="3">
        <f t="shared" si="16"/>
        <v>0</v>
      </c>
      <c r="E190" s="3">
        <f t="shared" si="16"/>
        <v>0</v>
      </c>
      <c r="F190" s="3">
        <f t="shared" si="16"/>
        <v>0</v>
      </c>
      <c r="G190" s="3">
        <f t="shared" si="16"/>
        <v>0</v>
      </c>
      <c r="H190" s="3">
        <f t="shared" si="16"/>
        <v>0</v>
      </c>
      <c r="I190" s="3">
        <f t="shared" si="16"/>
        <v>0</v>
      </c>
      <c r="J190" s="3">
        <f t="shared" si="16"/>
        <v>0</v>
      </c>
      <c r="K190" s="3">
        <f t="shared" si="16"/>
        <v>0</v>
      </c>
      <c r="L190" s="3">
        <f t="shared" si="16"/>
        <v>0</v>
      </c>
      <c r="M190" s="3">
        <f t="shared" si="16"/>
        <v>0</v>
      </c>
      <c r="N190" s="3">
        <f t="shared" si="16"/>
        <v>0</v>
      </c>
      <c r="O190" s="3">
        <f t="shared" si="16"/>
        <v>0</v>
      </c>
      <c r="P190" s="3">
        <f t="shared" si="16"/>
        <v>0</v>
      </c>
      <c r="Q190" s="3">
        <f t="shared" si="16"/>
        <v>0</v>
      </c>
      <c r="R190" s="3">
        <f t="shared" si="16"/>
        <v>0</v>
      </c>
      <c r="S190" s="3">
        <f t="shared" si="16"/>
        <v>0</v>
      </c>
      <c r="T190" s="3">
        <f t="shared" si="16"/>
        <v>0</v>
      </c>
    </row>
    <row r="192" spans="1:20" ht="14.25">
      <c r="A192" s="13" t="s">
        <v>27</v>
      </c>
      <c r="B192" s="10">
        <f>SUM(B193:T193)</f>
        <v>22200</v>
      </c>
      <c r="C192" s="5">
        <f>SUM(B194:T194)</f>
        <v>21917</v>
      </c>
      <c r="D192" s="10">
        <f>SUM(B195:T195)</f>
        <v>0</v>
      </c>
      <c r="E192" s="10">
        <f>SUM(B196:T196)</f>
        <v>0</v>
      </c>
      <c r="F192" s="5">
        <f>SUM(C192:E192)</f>
        <v>21917</v>
      </c>
      <c r="G192" s="11">
        <f>C192/F192</f>
        <v>1</v>
      </c>
      <c r="H192" s="11">
        <f>D192/F192</f>
        <v>0</v>
      </c>
      <c r="I192" s="11">
        <f>E192/F192</f>
        <v>0</v>
      </c>
      <c r="J192" s="11">
        <f>F192/B192</f>
        <v>0.98725225225225222</v>
      </c>
      <c r="K192" s="10">
        <f>SUM(B197:T197)</f>
        <v>0</v>
      </c>
      <c r="L192" s="11">
        <f>K192/B192</f>
        <v>0</v>
      </c>
      <c r="M192" s="10">
        <f>SUM(B198:T198)</f>
        <v>12</v>
      </c>
      <c r="N192" s="11">
        <f>M192/B192</f>
        <v>5.4054054054054055E-4</v>
      </c>
      <c r="O192" s="10">
        <f>SUM(B199:T199)</f>
        <v>24</v>
      </c>
      <c r="P192" s="11">
        <f>O192/B192</f>
        <v>1.0810810810810811E-3</v>
      </c>
      <c r="Q192" s="10">
        <f>SUM(B200:T200)</f>
        <v>250</v>
      </c>
      <c r="R192" s="11">
        <f>Q192/B192</f>
        <v>1.1261261261261261E-2</v>
      </c>
      <c r="S192" s="12">
        <f>SUM(B201:T201)</f>
        <v>-3</v>
      </c>
      <c r="T192" s="11">
        <f>S192/B192</f>
        <v>-1.3513513513513514E-4</v>
      </c>
    </row>
    <row r="193" spans="1:20" ht="14.25">
      <c r="A193" s="14" t="s">
        <v>23</v>
      </c>
      <c r="B193" s="15">
        <v>22200</v>
      </c>
      <c r="C193" s="15">
        <v>0</v>
      </c>
      <c r="D193" s="15"/>
      <c r="E193" s="15">
        <v>0</v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4.25">
      <c r="A194" s="14" t="s">
        <v>24</v>
      </c>
      <c r="B194" s="15">
        <v>21917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4.25">
      <c r="A195" s="16" t="s">
        <v>25</v>
      </c>
      <c r="B195" s="17">
        <v>0</v>
      </c>
      <c r="C195" s="17">
        <v>0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4.25">
      <c r="A196" s="18" t="s">
        <v>26</v>
      </c>
      <c r="B196" s="19">
        <v>0</v>
      </c>
      <c r="C196" s="19">
        <v>0</v>
      </c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4.25">
      <c r="A197" s="20" t="s">
        <v>11</v>
      </c>
      <c r="B197" s="21">
        <v>0</v>
      </c>
      <c r="C197" s="21">
        <v>0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ht="14.25">
      <c r="A198" s="22" t="s">
        <v>12</v>
      </c>
      <c r="B198" s="21">
        <v>12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4.25">
      <c r="A199" s="23" t="s">
        <v>13</v>
      </c>
      <c r="B199" s="24">
        <v>24</v>
      </c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4.25">
      <c r="A200" s="25" t="s">
        <v>14</v>
      </c>
      <c r="B200" s="26">
        <v>250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:20">
      <c r="A201" s="27" t="s">
        <v>15</v>
      </c>
      <c r="B201" s="3">
        <f t="shared" ref="B201:T201" si="17">B193-B194-B195-B196-B197-B198-B199-B200</f>
        <v>-3</v>
      </c>
      <c r="C201" s="3">
        <f t="shared" si="17"/>
        <v>0</v>
      </c>
      <c r="D201" s="3">
        <f t="shared" si="17"/>
        <v>0</v>
      </c>
      <c r="E201" s="3">
        <f t="shared" si="17"/>
        <v>0</v>
      </c>
      <c r="F201" s="3">
        <f t="shared" si="17"/>
        <v>0</v>
      </c>
      <c r="G201" s="3">
        <f t="shared" si="17"/>
        <v>0</v>
      </c>
      <c r="H201" s="3">
        <f t="shared" si="17"/>
        <v>0</v>
      </c>
      <c r="I201" s="3">
        <f t="shared" si="17"/>
        <v>0</v>
      </c>
      <c r="J201" s="3">
        <f t="shared" si="17"/>
        <v>0</v>
      </c>
      <c r="K201" s="3">
        <f t="shared" si="17"/>
        <v>0</v>
      </c>
      <c r="L201" s="3">
        <f t="shared" si="17"/>
        <v>0</v>
      </c>
      <c r="M201" s="3">
        <f t="shared" si="17"/>
        <v>0</v>
      </c>
      <c r="N201" s="3">
        <f t="shared" si="17"/>
        <v>0</v>
      </c>
      <c r="O201" s="3">
        <f t="shared" si="17"/>
        <v>0</v>
      </c>
      <c r="P201" s="3">
        <f t="shared" si="17"/>
        <v>0</v>
      </c>
      <c r="Q201" s="3">
        <f t="shared" si="17"/>
        <v>0</v>
      </c>
      <c r="R201" s="3">
        <f t="shared" si="17"/>
        <v>0</v>
      </c>
      <c r="S201" s="3">
        <f t="shared" si="17"/>
        <v>0</v>
      </c>
      <c r="T201" s="3">
        <f t="shared" si="17"/>
        <v>0</v>
      </c>
    </row>
    <row r="203" spans="1:20" ht="14.25">
      <c r="A203" s="13" t="s">
        <v>27</v>
      </c>
      <c r="B203" s="10">
        <f>SUM(B204:T204)</f>
        <v>0</v>
      </c>
      <c r="C203" s="5">
        <f>SUM(B205:T205)</f>
        <v>0</v>
      </c>
      <c r="D203" s="10">
        <f>SUM(B206:T206)</f>
        <v>0</v>
      </c>
      <c r="E203" s="10">
        <f>SUM(B207:T207)</f>
        <v>0</v>
      </c>
      <c r="F203" s="5">
        <f>SUM(C203:E203)</f>
        <v>0</v>
      </c>
      <c r="G203" s="11" t="e">
        <f>C203/F203</f>
        <v>#DIV/0!</v>
      </c>
      <c r="H203" s="11" t="e">
        <f>D203/F203</f>
        <v>#DIV/0!</v>
      </c>
      <c r="I203" s="11" t="e">
        <f>E203/F203</f>
        <v>#DIV/0!</v>
      </c>
      <c r="J203" s="11" t="e">
        <f>F203/B203</f>
        <v>#DIV/0!</v>
      </c>
      <c r="K203" s="10">
        <f>SUM(B208:T208)</f>
        <v>0</v>
      </c>
      <c r="L203" s="11" t="e">
        <f>K203/B203</f>
        <v>#DIV/0!</v>
      </c>
      <c r="M203" s="10">
        <f>SUM(B209:T209)</f>
        <v>0</v>
      </c>
      <c r="N203" s="11" t="e">
        <f>M203/B203</f>
        <v>#DIV/0!</v>
      </c>
      <c r="O203" s="10">
        <f>SUM(B210:T210)</f>
        <v>0</v>
      </c>
      <c r="P203" s="11" t="e">
        <f>O203/B203</f>
        <v>#DIV/0!</v>
      </c>
      <c r="Q203" s="10">
        <f>SUM(B211:T211)</f>
        <v>0</v>
      </c>
      <c r="R203" s="11" t="e">
        <f>Q203/B203</f>
        <v>#DIV/0!</v>
      </c>
      <c r="S203" s="12">
        <f>SUM(B212:T212)</f>
        <v>0</v>
      </c>
      <c r="T203" s="11" t="e">
        <f>S203/B203</f>
        <v>#DIV/0!</v>
      </c>
    </row>
    <row r="204" spans="1:20" ht="14.25">
      <c r="A204" s="14" t="s">
        <v>23</v>
      </c>
      <c r="B204" s="15">
        <v>0</v>
      </c>
      <c r="C204" s="15">
        <v>0</v>
      </c>
      <c r="D204" s="15"/>
      <c r="E204" s="15">
        <v>0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14.25">
      <c r="A205" s="14" t="s">
        <v>24</v>
      </c>
      <c r="B205" s="15">
        <v>0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4.25">
      <c r="A206" s="16" t="s">
        <v>25</v>
      </c>
      <c r="B206" s="17">
        <v>0</v>
      </c>
      <c r="C206" s="17">
        <v>0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ht="14.25">
      <c r="A207" s="18" t="s">
        <v>26</v>
      </c>
      <c r="B207" s="19">
        <v>0</v>
      </c>
      <c r="C207" s="19">
        <v>0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4.25">
      <c r="A208" s="20" t="s">
        <v>11</v>
      </c>
      <c r="B208" s="21">
        <v>0</v>
      </c>
      <c r="C208" s="21">
        <v>0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ht="14.25">
      <c r="A209" s="22" t="s">
        <v>12</v>
      </c>
      <c r="B209" s="21">
        <v>0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ht="14.25">
      <c r="A210" s="23" t="s">
        <v>13</v>
      </c>
      <c r="B210" s="24">
        <v>0</v>
      </c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4.25">
      <c r="A211" s="25" t="s">
        <v>14</v>
      </c>
      <c r="B211" s="26">
        <v>0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>
      <c r="A212" s="27" t="s">
        <v>15</v>
      </c>
      <c r="B212" s="3">
        <f t="shared" ref="B212:T212" si="18">B204-B205-B206-B207-B208-B209-B210-B211</f>
        <v>0</v>
      </c>
      <c r="C212" s="3">
        <f t="shared" si="18"/>
        <v>0</v>
      </c>
      <c r="D212" s="3">
        <f t="shared" si="18"/>
        <v>0</v>
      </c>
      <c r="E212" s="3">
        <f t="shared" si="18"/>
        <v>0</v>
      </c>
      <c r="F212" s="3">
        <f t="shared" si="18"/>
        <v>0</v>
      </c>
      <c r="G212" s="3">
        <f t="shared" si="18"/>
        <v>0</v>
      </c>
      <c r="H212" s="3">
        <f t="shared" si="18"/>
        <v>0</v>
      </c>
      <c r="I212" s="3">
        <f t="shared" si="18"/>
        <v>0</v>
      </c>
      <c r="J212" s="3">
        <f t="shared" si="18"/>
        <v>0</v>
      </c>
      <c r="K212" s="3">
        <f t="shared" si="18"/>
        <v>0</v>
      </c>
      <c r="L212" s="3">
        <f t="shared" si="18"/>
        <v>0</v>
      </c>
      <c r="M212" s="3">
        <f t="shared" si="18"/>
        <v>0</v>
      </c>
      <c r="N212" s="3">
        <f t="shared" si="18"/>
        <v>0</v>
      </c>
      <c r="O212" s="3">
        <f t="shared" si="18"/>
        <v>0</v>
      </c>
      <c r="P212" s="3">
        <f t="shared" si="18"/>
        <v>0</v>
      </c>
      <c r="Q212" s="3">
        <f t="shared" si="18"/>
        <v>0</v>
      </c>
      <c r="R212" s="3">
        <f t="shared" si="18"/>
        <v>0</v>
      </c>
      <c r="S212" s="3">
        <f t="shared" si="18"/>
        <v>0</v>
      </c>
      <c r="T212" s="3">
        <f t="shared" si="18"/>
        <v>0</v>
      </c>
    </row>
    <row r="214" spans="1:20" ht="14.25">
      <c r="A214" s="13" t="s">
        <v>27</v>
      </c>
      <c r="B214" s="10">
        <f>SUM(B215:T215)</f>
        <v>0</v>
      </c>
      <c r="C214" s="5">
        <f>SUM(B216:T216)</f>
        <v>0</v>
      </c>
      <c r="D214" s="10">
        <f>SUM(B217:T217)</f>
        <v>0</v>
      </c>
      <c r="E214" s="10">
        <f>SUM(B218:T218)</f>
        <v>0</v>
      </c>
      <c r="F214" s="5">
        <f>SUM(C214:E214)</f>
        <v>0</v>
      </c>
      <c r="G214" s="11" t="e">
        <f>C214/F214</f>
        <v>#DIV/0!</v>
      </c>
      <c r="H214" s="11" t="e">
        <f>D214/F214</f>
        <v>#DIV/0!</v>
      </c>
      <c r="I214" s="11" t="e">
        <f>E214/F214</f>
        <v>#DIV/0!</v>
      </c>
      <c r="J214" s="11" t="e">
        <f>F214/B214</f>
        <v>#DIV/0!</v>
      </c>
      <c r="K214" s="10">
        <f>SUM(B219:T219)</f>
        <v>0</v>
      </c>
      <c r="L214" s="11" t="e">
        <f>K214/B214</f>
        <v>#DIV/0!</v>
      </c>
      <c r="M214" s="10">
        <f>SUM(B220:T220)</f>
        <v>0</v>
      </c>
      <c r="N214" s="11" t="e">
        <f>M214/B214</f>
        <v>#DIV/0!</v>
      </c>
      <c r="O214" s="10">
        <f>SUM(B221:T221)</f>
        <v>0</v>
      </c>
      <c r="P214" s="11" t="e">
        <f>O214/B214</f>
        <v>#DIV/0!</v>
      </c>
      <c r="Q214" s="10">
        <f>SUM(B222:T222)</f>
        <v>0</v>
      </c>
      <c r="R214" s="11" t="e">
        <f>Q214/B214</f>
        <v>#DIV/0!</v>
      </c>
      <c r="S214" s="12">
        <f>SUM(B223:T223)</f>
        <v>0</v>
      </c>
      <c r="T214" s="11" t="e">
        <f>S214/B214</f>
        <v>#DIV/0!</v>
      </c>
    </row>
    <row r="215" spans="1:20" ht="14.25">
      <c r="A215" s="14" t="s">
        <v>23</v>
      </c>
      <c r="B215" s="15">
        <v>0</v>
      </c>
      <c r="C215" s="15">
        <v>0</v>
      </c>
      <c r="D215" s="15"/>
      <c r="E215" s="15">
        <v>0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14.25">
      <c r="A216" s="14" t="s">
        <v>24</v>
      </c>
      <c r="B216" s="15">
        <v>0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4.25">
      <c r="A217" s="16" t="s">
        <v>25</v>
      </c>
      <c r="B217" s="17">
        <v>0</v>
      </c>
      <c r="C217" s="17">
        <v>0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ht="14.25">
      <c r="A218" s="18" t="s">
        <v>26</v>
      </c>
      <c r="B218" s="19">
        <v>0</v>
      </c>
      <c r="C218" s="19">
        <v>0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4.25">
      <c r="A219" s="20" t="s">
        <v>11</v>
      </c>
      <c r="B219" s="21">
        <v>0</v>
      </c>
      <c r="C219" s="21">
        <v>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ht="14.25">
      <c r="A220" s="22" t="s">
        <v>12</v>
      </c>
      <c r="B220" s="21">
        <v>0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ht="14.25">
      <c r="A221" s="23" t="s">
        <v>13</v>
      </c>
      <c r="B221" s="24">
        <v>0</v>
      </c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4.25">
      <c r="A222" s="25" t="s">
        <v>14</v>
      </c>
      <c r="B222" s="26">
        <v>0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1:20">
      <c r="A223" s="27" t="s">
        <v>15</v>
      </c>
      <c r="B223" s="3">
        <f t="shared" ref="B223:T223" si="19">B215-B216-B217-B218-B219-B220-B221-B222</f>
        <v>0</v>
      </c>
      <c r="C223" s="3">
        <f t="shared" si="19"/>
        <v>0</v>
      </c>
      <c r="D223" s="3">
        <f t="shared" si="19"/>
        <v>0</v>
      </c>
      <c r="E223" s="3">
        <f t="shared" si="19"/>
        <v>0</v>
      </c>
      <c r="F223" s="3">
        <f t="shared" si="19"/>
        <v>0</v>
      </c>
      <c r="G223" s="3">
        <f t="shared" si="19"/>
        <v>0</v>
      </c>
      <c r="H223" s="3">
        <f t="shared" si="19"/>
        <v>0</v>
      </c>
      <c r="I223" s="3">
        <f t="shared" si="19"/>
        <v>0</v>
      </c>
      <c r="J223" s="3">
        <f t="shared" si="19"/>
        <v>0</v>
      </c>
      <c r="K223" s="3">
        <f t="shared" si="19"/>
        <v>0</v>
      </c>
      <c r="L223" s="3">
        <f t="shared" si="19"/>
        <v>0</v>
      </c>
      <c r="M223" s="3">
        <f t="shared" si="19"/>
        <v>0</v>
      </c>
      <c r="N223" s="3">
        <f t="shared" si="19"/>
        <v>0</v>
      </c>
      <c r="O223" s="3">
        <f t="shared" si="19"/>
        <v>0</v>
      </c>
      <c r="P223" s="3">
        <f t="shared" si="19"/>
        <v>0</v>
      </c>
      <c r="Q223" s="3">
        <f t="shared" si="19"/>
        <v>0</v>
      </c>
      <c r="R223" s="3">
        <f t="shared" si="19"/>
        <v>0</v>
      </c>
      <c r="S223" s="3">
        <f t="shared" si="19"/>
        <v>0</v>
      </c>
      <c r="T223" s="3">
        <f t="shared" si="19"/>
        <v>0</v>
      </c>
    </row>
    <row r="225" spans="1:20" ht="14.25">
      <c r="A225" s="13" t="s">
        <v>27</v>
      </c>
      <c r="B225" s="10">
        <f>SUM(B226:T226)</f>
        <v>0</v>
      </c>
      <c r="C225" s="5">
        <f>SUM(B227:T227)</f>
        <v>0</v>
      </c>
      <c r="D225" s="10">
        <f>SUM(B228:T228)</f>
        <v>0</v>
      </c>
      <c r="E225" s="10">
        <f>SUM(B229:T229)</f>
        <v>0</v>
      </c>
      <c r="F225" s="5">
        <f>SUM(C225:E225)</f>
        <v>0</v>
      </c>
      <c r="G225" s="11" t="e">
        <f>C225/F225</f>
        <v>#DIV/0!</v>
      </c>
      <c r="H225" s="11" t="e">
        <f>D225/F225</f>
        <v>#DIV/0!</v>
      </c>
      <c r="I225" s="11" t="e">
        <f>E225/F225</f>
        <v>#DIV/0!</v>
      </c>
      <c r="J225" s="11" t="e">
        <f>F225/B225</f>
        <v>#DIV/0!</v>
      </c>
      <c r="K225" s="10">
        <f>SUM(B230:T230)</f>
        <v>0</v>
      </c>
      <c r="L225" s="11" t="e">
        <f>K225/B225</f>
        <v>#DIV/0!</v>
      </c>
      <c r="M225" s="10">
        <f>SUM(B231:T231)</f>
        <v>0</v>
      </c>
      <c r="N225" s="11" t="e">
        <f>M225/B225</f>
        <v>#DIV/0!</v>
      </c>
      <c r="O225" s="10">
        <f>SUM(B232:T232)</f>
        <v>0</v>
      </c>
      <c r="P225" s="11" t="e">
        <f>O225/B225</f>
        <v>#DIV/0!</v>
      </c>
      <c r="Q225" s="10">
        <f>SUM(B233:T233)</f>
        <v>0</v>
      </c>
      <c r="R225" s="11" t="e">
        <f>Q225/B225</f>
        <v>#DIV/0!</v>
      </c>
      <c r="S225" s="12">
        <f>SUM(B234:T234)</f>
        <v>0</v>
      </c>
      <c r="T225" s="11" t="e">
        <f>S225/B225</f>
        <v>#DIV/0!</v>
      </c>
    </row>
    <row r="226" spans="1:20" ht="14.25">
      <c r="A226" s="14" t="s">
        <v>23</v>
      </c>
      <c r="B226" s="15">
        <v>0</v>
      </c>
      <c r="C226" s="15">
        <v>0</v>
      </c>
      <c r="D226" s="15"/>
      <c r="E226" s="15">
        <v>0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14.25">
      <c r="A227" s="14" t="s">
        <v>24</v>
      </c>
      <c r="B227" s="15">
        <v>0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4.25">
      <c r="A228" s="16" t="s">
        <v>25</v>
      </c>
      <c r="B228" s="17">
        <v>0</v>
      </c>
      <c r="C228" s="17">
        <v>0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ht="14.25">
      <c r="A229" s="18" t="s">
        <v>26</v>
      </c>
      <c r="B229" s="19">
        <v>0</v>
      </c>
      <c r="C229" s="19">
        <v>0</v>
      </c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4.25">
      <c r="A230" s="20" t="s">
        <v>11</v>
      </c>
      <c r="B230" s="21">
        <v>0</v>
      </c>
      <c r="C230" s="21">
        <v>0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ht="14.25">
      <c r="A231" s="22" t="s">
        <v>12</v>
      </c>
      <c r="B231" s="21">
        <v>0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ht="14.25">
      <c r="A232" s="23" t="s">
        <v>13</v>
      </c>
      <c r="B232" s="24">
        <v>0</v>
      </c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ht="14.25">
      <c r="A233" s="25" t="s">
        <v>14</v>
      </c>
      <c r="B233" s="26">
        <v>0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1:20">
      <c r="A234" s="27" t="s">
        <v>15</v>
      </c>
      <c r="B234" s="3">
        <f t="shared" ref="B234:T234" si="20">B226-B227-B228-B229-B230-B231-B232-B233</f>
        <v>0</v>
      </c>
      <c r="C234" s="3">
        <f t="shared" si="20"/>
        <v>0</v>
      </c>
      <c r="D234" s="3">
        <f t="shared" si="20"/>
        <v>0</v>
      </c>
      <c r="E234" s="3">
        <f t="shared" si="20"/>
        <v>0</v>
      </c>
      <c r="F234" s="3">
        <f t="shared" si="20"/>
        <v>0</v>
      </c>
      <c r="G234" s="3">
        <f t="shared" si="20"/>
        <v>0</v>
      </c>
      <c r="H234" s="3">
        <f t="shared" si="20"/>
        <v>0</v>
      </c>
      <c r="I234" s="3">
        <f t="shared" si="20"/>
        <v>0</v>
      </c>
      <c r="J234" s="3">
        <f t="shared" si="20"/>
        <v>0</v>
      </c>
      <c r="K234" s="3">
        <f t="shared" si="20"/>
        <v>0</v>
      </c>
      <c r="L234" s="3">
        <f t="shared" si="20"/>
        <v>0</v>
      </c>
      <c r="M234" s="3">
        <f t="shared" si="20"/>
        <v>0</v>
      </c>
      <c r="N234" s="3">
        <f t="shared" si="20"/>
        <v>0</v>
      </c>
      <c r="O234" s="3">
        <f t="shared" si="20"/>
        <v>0</v>
      </c>
      <c r="P234" s="3">
        <f t="shared" si="20"/>
        <v>0</v>
      </c>
      <c r="Q234" s="3">
        <f t="shared" si="20"/>
        <v>0</v>
      </c>
      <c r="R234" s="3">
        <f t="shared" si="20"/>
        <v>0</v>
      </c>
      <c r="S234" s="3">
        <f t="shared" si="20"/>
        <v>0</v>
      </c>
      <c r="T234" s="3">
        <f t="shared" si="20"/>
        <v>0</v>
      </c>
    </row>
    <row r="236" spans="1:20" ht="14.25">
      <c r="A236" s="13" t="s">
        <v>27</v>
      </c>
      <c r="B236" s="10">
        <f>SUM(B237:T237)</f>
        <v>0</v>
      </c>
      <c r="C236" s="5">
        <f>SUM(B238:T238)</f>
        <v>0</v>
      </c>
      <c r="D236" s="10">
        <f>SUM(B239:T239)</f>
        <v>0</v>
      </c>
      <c r="E236" s="10">
        <f>SUM(B240:T240)</f>
        <v>0</v>
      </c>
      <c r="F236" s="5">
        <f>SUM(C236:E236)</f>
        <v>0</v>
      </c>
      <c r="G236" s="11" t="e">
        <f>C236/F236</f>
        <v>#DIV/0!</v>
      </c>
      <c r="H236" s="11" t="e">
        <f>D236/F236</f>
        <v>#DIV/0!</v>
      </c>
      <c r="I236" s="11" t="e">
        <f>E236/F236</f>
        <v>#DIV/0!</v>
      </c>
      <c r="J236" s="11" t="e">
        <f>F236/B236</f>
        <v>#DIV/0!</v>
      </c>
      <c r="K236" s="10">
        <f>SUM(B241:T241)</f>
        <v>0</v>
      </c>
      <c r="L236" s="11" t="e">
        <f>K236/B236</f>
        <v>#DIV/0!</v>
      </c>
      <c r="M236" s="10">
        <f>SUM(B242:T242)</f>
        <v>0</v>
      </c>
      <c r="N236" s="11" t="e">
        <f>M236/B236</f>
        <v>#DIV/0!</v>
      </c>
      <c r="O236" s="10">
        <f>SUM(B243:T243)</f>
        <v>0</v>
      </c>
      <c r="P236" s="11" t="e">
        <f>O236/B236</f>
        <v>#DIV/0!</v>
      </c>
      <c r="Q236" s="10">
        <f>SUM(B244:T244)</f>
        <v>0</v>
      </c>
      <c r="R236" s="11" t="e">
        <f>Q236/B236</f>
        <v>#DIV/0!</v>
      </c>
      <c r="S236" s="12">
        <f>SUM(B245:T245)</f>
        <v>0</v>
      </c>
      <c r="T236" s="11" t="e">
        <f>S236/B236</f>
        <v>#DIV/0!</v>
      </c>
    </row>
    <row r="237" spans="1:20" ht="14.25">
      <c r="A237" s="14" t="s">
        <v>23</v>
      </c>
      <c r="B237" s="15">
        <v>0</v>
      </c>
      <c r="C237" s="15">
        <v>0</v>
      </c>
      <c r="D237" s="15"/>
      <c r="E237" s="15">
        <v>0</v>
      </c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14.25">
      <c r="A238" s="14" t="s">
        <v>24</v>
      </c>
      <c r="B238" s="15">
        <v>0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4.25">
      <c r="A239" s="16" t="s">
        <v>25</v>
      </c>
      <c r="B239" s="17">
        <v>0</v>
      </c>
      <c r="C239" s="17">
        <v>0</v>
      </c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ht="14.25">
      <c r="A240" s="18" t="s">
        <v>26</v>
      </c>
      <c r="B240" s="19">
        <v>0</v>
      </c>
      <c r="C240" s="19">
        <v>0</v>
      </c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4.25">
      <c r="A241" s="20" t="s">
        <v>11</v>
      </c>
      <c r="B241" s="21">
        <v>0</v>
      </c>
      <c r="C241" s="21">
        <v>0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ht="14.25">
      <c r="A242" s="22" t="s">
        <v>12</v>
      </c>
      <c r="B242" s="21">
        <v>0</v>
      </c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ht="14.25">
      <c r="A243" s="23" t="s">
        <v>13</v>
      </c>
      <c r="B243" s="24">
        <v>0</v>
      </c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14.25">
      <c r="A244" s="25" t="s">
        <v>14</v>
      </c>
      <c r="B244" s="26">
        <v>0</v>
      </c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1:20">
      <c r="A245" s="27" t="s">
        <v>15</v>
      </c>
      <c r="B245" s="3">
        <f t="shared" ref="B245:T245" si="21">B237-B238-B239-B240-B241-B242-B243-B244</f>
        <v>0</v>
      </c>
      <c r="C245" s="3">
        <f t="shared" si="21"/>
        <v>0</v>
      </c>
      <c r="D245" s="3">
        <f t="shared" si="21"/>
        <v>0</v>
      </c>
      <c r="E245" s="3">
        <f t="shared" si="21"/>
        <v>0</v>
      </c>
      <c r="F245" s="3">
        <f t="shared" si="21"/>
        <v>0</v>
      </c>
      <c r="G245" s="3">
        <f t="shared" si="21"/>
        <v>0</v>
      </c>
      <c r="H245" s="3">
        <f t="shared" si="21"/>
        <v>0</v>
      </c>
      <c r="I245" s="3">
        <f t="shared" si="21"/>
        <v>0</v>
      </c>
      <c r="J245" s="3">
        <f t="shared" si="21"/>
        <v>0</v>
      </c>
      <c r="K245" s="3">
        <f t="shared" si="21"/>
        <v>0</v>
      </c>
      <c r="L245" s="3">
        <f t="shared" si="21"/>
        <v>0</v>
      </c>
      <c r="M245" s="3">
        <f t="shared" si="21"/>
        <v>0</v>
      </c>
      <c r="N245" s="3">
        <f t="shared" si="21"/>
        <v>0</v>
      </c>
      <c r="O245" s="3">
        <f t="shared" si="21"/>
        <v>0</v>
      </c>
      <c r="P245" s="3">
        <f t="shared" si="21"/>
        <v>0</v>
      </c>
      <c r="Q245" s="3">
        <f t="shared" si="21"/>
        <v>0</v>
      </c>
      <c r="R245" s="3">
        <f t="shared" si="21"/>
        <v>0</v>
      </c>
      <c r="S245" s="3">
        <f t="shared" si="21"/>
        <v>0</v>
      </c>
      <c r="T245" s="3">
        <f t="shared" si="21"/>
        <v>0</v>
      </c>
    </row>
    <row r="247" spans="1:20" ht="14.25">
      <c r="A247" s="13" t="s">
        <v>27</v>
      </c>
      <c r="B247" s="10">
        <f>SUM(B248:T248)</f>
        <v>0</v>
      </c>
      <c r="C247" s="5">
        <f>SUM(B249:T249)</f>
        <v>0</v>
      </c>
      <c r="D247" s="10">
        <f>SUM(B250:T250)</f>
        <v>0</v>
      </c>
      <c r="E247" s="10">
        <f>SUM(B251:T251)</f>
        <v>0</v>
      </c>
      <c r="F247" s="5">
        <f>SUM(C247:E247)</f>
        <v>0</v>
      </c>
      <c r="G247" s="11" t="e">
        <f>C247/F247</f>
        <v>#DIV/0!</v>
      </c>
      <c r="H247" s="11" t="e">
        <f>D247/F247</f>
        <v>#DIV/0!</v>
      </c>
      <c r="I247" s="11" t="e">
        <f>E247/F247</f>
        <v>#DIV/0!</v>
      </c>
      <c r="J247" s="11" t="e">
        <f>F247/B247</f>
        <v>#DIV/0!</v>
      </c>
      <c r="K247" s="10">
        <f>SUM(B252:T252)</f>
        <v>0</v>
      </c>
      <c r="L247" s="11" t="e">
        <f>K247/B247</f>
        <v>#DIV/0!</v>
      </c>
      <c r="M247" s="10">
        <f>SUM(B253:T253)</f>
        <v>0</v>
      </c>
      <c r="N247" s="11" t="e">
        <f>M247/B247</f>
        <v>#DIV/0!</v>
      </c>
      <c r="O247" s="10">
        <f>SUM(B254:T254)</f>
        <v>0</v>
      </c>
      <c r="P247" s="11" t="e">
        <f>O247/B247</f>
        <v>#DIV/0!</v>
      </c>
      <c r="Q247" s="10">
        <f>SUM(B255:T255)</f>
        <v>0</v>
      </c>
      <c r="R247" s="11" t="e">
        <f>Q247/B247</f>
        <v>#DIV/0!</v>
      </c>
      <c r="S247" s="12">
        <f>SUM(B256:T256)</f>
        <v>0</v>
      </c>
      <c r="T247" s="11" t="e">
        <f>S247/B247</f>
        <v>#DIV/0!</v>
      </c>
    </row>
    <row r="248" spans="1:20" ht="14.25">
      <c r="A248" s="14" t="s">
        <v>23</v>
      </c>
      <c r="B248" s="15">
        <v>0</v>
      </c>
      <c r="C248" s="15">
        <v>0</v>
      </c>
      <c r="D248" s="15"/>
      <c r="E248" s="15">
        <v>0</v>
      </c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14.25">
      <c r="A249" s="14" t="s">
        <v>24</v>
      </c>
      <c r="B249" s="15">
        <v>0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4.25">
      <c r="A250" s="16" t="s">
        <v>25</v>
      </c>
      <c r="B250" s="17">
        <v>0</v>
      </c>
      <c r="C250" s="17">
        <v>0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ht="14.25">
      <c r="A251" s="18" t="s">
        <v>26</v>
      </c>
      <c r="B251" s="19">
        <v>0</v>
      </c>
      <c r="C251" s="19">
        <v>0</v>
      </c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4.25">
      <c r="A252" s="20" t="s">
        <v>11</v>
      </c>
      <c r="B252" s="21">
        <v>0</v>
      </c>
      <c r="C252" s="21">
        <v>0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ht="14.25">
      <c r="A253" s="22" t="s">
        <v>12</v>
      </c>
      <c r="B253" s="21">
        <v>0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ht="14.25">
      <c r="A254" s="23" t="s">
        <v>13</v>
      </c>
      <c r="B254" s="24">
        <v>0</v>
      </c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ht="14.25">
      <c r="A255" s="25" t="s">
        <v>14</v>
      </c>
      <c r="B255" s="26">
        <v>0</v>
      </c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>
      <c r="A256" s="27" t="s">
        <v>15</v>
      </c>
      <c r="B256" s="3">
        <f t="shared" ref="B256:T256" si="22">B248-B249-B250-B251-B252-B253-B254-B255</f>
        <v>0</v>
      </c>
      <c r="C256" s="3">
        <f t="shared" si="22"/>
        <v>0</v>
      </c>
      <c r="D256" s="3">
        <f t="shared" si="22"/>
        <v>0</v>
      </c>
      <c r="E256" s="3">
        <f t="shared" si="22"/>
        <v>0</v>
      </c>
      <c r="F256" s="3">
        <f t="shared" si="22"/>
        <v>0</v>
      </c>
      <c r="G256" s="3">
        <f t="shared" si="22"/>
        <v>0</v>
      </c>
      <c r="H256" s="3">
        <f t="shared" si="22"/>
        <v>0</v>
      </c>
      <c r="I256" s="3">
        <f t="shared" si="22"/>
        <v>0</v>
      </c>
      <c r="J256" s="3">
        <f t="shared" si="22"/>
        <v>0</v>
      </c>
      <c r="K256" s="3">
        <f t="shared" si="22"/>
        <v>0</v>
      </c>
      <c r="L256" s="3">
        <f t="shared" si="22"/>
        <v>0</v>
      </c>
      <c r="M256" s="3">
        <f t="shared" si="22"/>
        <v>0</v>
      </c>
      <c r="N256" s="3">
        <f t="shared" si="22"/>
        <v>0</v>
      </c>
      <c r="O256" s="3">
        <f t="shared" si="22"/>
        <v>0</v>
      </c>
      <c r="P256" s="3">
        <f t="shared" si="22"/>
        <v>0</v>
      </c>
      <c r="Q256" s="3">
        <f t="shared" si="22"/>
        <v>0</v>
      </c>
      <c r="R256" s="3">
        <f t="shared" si="22"/>
        <v>0</v>
      </c>
      <c r="S256" s="3">
        <f t="shared" si="22"/>
        <v>0</v>
      </c>
      <c r="T256" s="3">
        <f t="shared" si="22"/>
        <v>0</v>
      </c>
    </row>
    <row r="258" spans="1:20" ht="14.25">
      <c r="A258" s="13" t="s">
        <v>27</v>
      </c>
      <c r="B258" s="10">
        <f>SUM(B259:T259)</f>
        <v>0</v>
      </c>
      <c r="C258" s="5">
        <f>SUM(B260:T260)</f>
        <v>0</v>
      </c>
      <c r="D258" s="10">
        <f>SUM(B261:T261)</f>
        <v>0</v>
      </c>
      <c r="E258" s="10">
        <f>SUM(B262:T262)</f>
        <v>0</v>
      </c>
      <c r="F258" s="5">
        <f>SUM(C258:E258)</f>
        <v>0</v>
      </c>
      <c r="G258" s="11" t="e">
        <f>C258/F258</f>
        <v>#DIV/0!</v>
      </c>
      <c r="H258" s="11" t="e">
        <f>D258/F258</f>
        <v>#DIV/0!</v>
      </c>
      <c r="I258" s="11" t="e">
        <f>E258/F258</f>
        <v>#DIV/0!</v>
      </c>
      <c r="J258" s="11" t="e">
        <f>F258/B258</f>
        <v>#DIV/0!</v>
      </c>
      <c r="K258" s="10">
        <f>SUM(B263:T263)</f>
        <v>0</v>
      </c>
      <c r="L258" s="11" t="e">
        <f>K258/B258</f>
        <v>#DIV/0!</v>
      </c>
      <c r="M258" s="10">
        <f>SUM(B264:T264)</f>
        <v>0</v>
      </c>
      <c r="N258" s="11" t="e">
        <f>M258/B258</f>
        <v>#DIV/0!</v>
      </c>
      <c r="O258" s="10">
        <f>SUM(B265:T265)</f>
        <v>0</v>
      </c>
      <c r="P258" s="11" t="e">
        <f>O258/B258</f>
        <v>#DIV/0!</v>
      </c>
      <c r="Q258" s="10">
        <f>SUM(B266:T266)</f>
        <v>0</v>
      </c>
      <c r="R258" s="11" t="e">
        <f>Q258/B258</f>
        <v>#DIV/0!</v>
      </c>
      <c r="S258" s="12">
        <f>SUM(B267:T267)</f>
        <v>0</v>
      </c>
      <c r="T258" s="11" t="e">
        <f>S258/B258</f>
        <v>#DIV/0!</v>
      </c>
    </row>
    <row r="259" spans="1:20" ht="14.25">
      <c r="A259" s="14" t="s">
        <v>23</v>
      </c>
      <c r="B259" s="15">
        <v>0</v>
      </c>
      <c r="C259" s="15">
        <v>0</v>
      </c>
      <c r="D259" s="15"/>
      <c r="E259" s="15">
        <v>0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14.25">
      <c r="A260" s="14" t="s">
        <v>24</v>
      </c>
      <c r="B260" s="15">
        <v>0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4.25">
      <c r="A261" s="16" t="s">
        <v>25</v>
      </c>
      <c r="B261" s="17">
        <v>0</v>
      </c>
      <c r="C261" s="17">
        <v>0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ht="14.25">
      <c r="A262" s="18" t="s">
        <v>26</v>
      </c>
      <c r="B262" s="19">
        <v>0</v>
      </c>
      <c r="C262" s="19">
        <v>0</v>
      </c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4.25">
      <c r="A263" s="20" t="s">
        <v>11</v>
      </c>
      <c r="B263" s="21">
        <v>0</v>
      </c>
      <c r="C263" s="21">
        <v>0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ht="14.25">
      <c r="A264" s="22" t="s">
        <v>12</v>
      </c>
      <c r="B264" s="21">
        <v>0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ht="14.25">
      <c r="A265" s="23" t="s">
        <v>13</v>
      </c>
      <c r="B265" s="24">
        <v>0</v>
      </c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14.25">
      <c r="A266" s="25" t="s">
        <v>14</v>
      </c>
      <c r="B266" s="26">
        <v>0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>
      <c r="A267" s="27" t="s">
        <v>15</v>
      </c>
      <c r="B267" s="3">
        <f t="shared" ref="B267:T267" si="23">B259-B260-B261-B262-B263-B264-B265-B266</f>
        <v>0</v>
      </c>
      <c r="C267" s="3">
        <f t="shared" si="23"/>
        <v>0</v>
      </c>
      <c r="D267" s="3">
        <f t="shared" si="23"/>
        <v>0</v>
      </c>
      <c r="E267" s="3">
        <f t="shared" si="23"/>
        <v>0</v>
      </c>
      <c r="F267" s="3">
        <f t="shared" si="23"/>
        <v>0</v>
      </c>
      <c r="G267" s="3">
        <f t="shared" si="23"/>
        <v>0</v>
      </c>
      <c r="H267" s="3">
        <f t="shared" si="23"/>
        <v>0</v>
      </c>
      <c r="I267" s="3">
        <f t="shared" si="23"/>
        <v>0</v>
      </c>
      <c r="J267" s="3">
        <f t="shared" si="23"/>
        <v>0</v>
      </c>
      <c r="K267" s="3">
        <f t="shared" si="23"/>
        <v>0</v>
      </c>
      <c r="L267" s="3">
        <f t="shared" si="23"/>
        <v>0</v>
      </c>
      <c r="M267" s="3">
        <f t="shared" si="23"/>
        <v>0</v>
      </c>
      <c r="N267" s="3">
        <f t="shared" si="23"/>
        <v>0</v>
      </c>
      <c r="O267" s="3">
        <f t="shared" si="23"/>
        <v>0</v>
      </c>
      <c r="P267" s="3">
        <f t="shared" si="23"/>
        <v>0</v>
      </c>
      <c r="Q267" s="3">
        <f t="shared" si="23"/>
        <v>0</v>
      </c>
      <c r="R267" s="3">
        <f t="shared" si="23"/>
        <v>0</v>
      </c>
      <c r="S267" s="3">
        <f t="shared" si="23"/>
        <v>0</v>
      </c>
      <c r="T267" s="3">
        <f t="shared" si="23"/>
        <v>0</v>
      </c>
    </row>
    <row r="269" spans="1:20" ht="14.25">
      <c r="A269" s="13" t="s">
        <v>27</v>
      </c>
      <c r="B269" s="10">
        <f>SUM(B270:T270)</f>
        <v>0</v>
      </c>
      <c r="C269" s="5">
        <f>SUM(B271:T271)</f>
        <v>0</v>
      </c>
      <c r="D269" s="10">
        <f>SUM(B272:T272)</f>
        <v>0</v>
      </c>
      <c r="E269" s="10">
        <f>SUM(B273:T273)</f>
        <v>0</v>
      </c>
      <c r="F269" s="5">
        <f>SUM(C269:E269)</f>
        <v>0</v>
      </c>
      <c r="G269" s="11" t="e">
        <f>C269/F269</f>
        <v>#DIV/0!</v>
      </c>
      <c r="H269" s="11" t="e">
        <f>D269/F269</f>
        <v>#DIV/0!</v>
      </c>
      <c r="I269" s="11" t="e">
        <f>E269/F269</f>
        <v>#DIV/0!</v>
      </c>
      <c r="J269" s="11" t="e">
        <f>F269/B269</f>
        <v>#DIV/0!</v>
      </c>
      <c r="K269" s="10">
        <f>SUM(B274:T274)</f>
        <v>0</v>
      </c>
      <c r="L269" s="11" t="e">
        <f>K269/B269</f>
        <v>#DIV/0!</v>
      </c>
      <c r="M269" s="10">
        <f>SUM(B275:T275)</f>
        <v>0</v>
      </c>
      <c r="N269" s="11" t="e">
        <f>M269/B269</f>
        <v>#DIV/0!</v>
      </c>
      <c r="O269" s="10">
        <f>SUM(B276:T276)</f>
        <v>0</v>
      </c>
      <c r="P269" s="11" t="e">
        <f>O269/B269</f>
        <v>#DIV/0!</v>
      </c>
      <c r="Q269" s="10">
        <f>SUM(B277:T277)</f>
        <v>0</v>
      </c>
      <c r="R269" s="11" t="e">
        <f>Q269/B269</f>
        <v>#DIV/0!</v>
      </c>
      <c r="S269" s="12">
        <f>SUM(B278:T278)</f>
        <v>0</v>
      </c>
      <c r="T269" s="11" t="e">
        <f>S269/B269</f>
        <v>#DIV/0!</v>
      </c>
    </row>
    <row r="270" spans="1:20" ht="14.25">
      <c r="A270" s="14" t="s">
        <v>23</v>
      </c>
      <c r="B270" s="15">
        <v>0</v>
      </c>
      <c r="C270" s="15">
        <v>0</v>
      </c>
      <c r="D270" s="15"/>
      <c r="E270" s="15">
        <v>0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14.25">
      <c r="A271" s="14" t="s">
        <v>24</v>
      </c>
      <c r="B271" s="15">
        <v>0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4.25">
      <c r="A272" s="16" t="s">
        <v>25</v>
      </c>
      <c r="B272" s="17">
        <v>0</v>
      </c>
      <c r="C272" s="17">
        <v>0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ht="14.25">
      <c r="A273" s="18" t="s">
        <v>26</v>
      </c>
      <c r="B273" s="19">
        <v>0</v>
      </c>
      <c r="C273" s="19">
        <v>0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4.25">
      <c r="A274" s="20" t="s">
        <v>11</v>
      </c>
      <c r="B274" s="21">
        <v>0</v>
      </c>
      <c r="C274" s="21">
        <v>0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ht="14.25">
      <c r="A275" s="22" t="s">
        <v>12</v>
      </c>
      <c r="B275" s="21">
        <v>0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ht="14.25">
      <c r="A276" s="23" t="s">
        <v>13</v>
      </c>
      <c r="B276" s="24">
        <v>0</v>
      </c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14.25">
      <c r="A277" s="25" t="s">
        <v>14</v>
      </c>
      <c r="B277" s="26">
        <v>0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1:20">
      <c r="A278" s="27" t="s">
        <v>15</v>
      </c>
      <c r="B278" s="3">
        <f t="shared" ref="B278:T278" si="24">B270-B271-B272-B273-B274-B275-B276-B277</f>
        <v>0</v>
      </c>
      <c r="C278" s="3">
        <f t="shared" si="24"/>
        <v>0</v>
      </c>
      <c r="D278" s="3">
        <f t="shared" si="24"/>
        <v>0</v>
      </c>
      <c r="E278" s="3">
        <f t="shared" si="24"/>
        <v>0</v>
      </c>
      <c r="F278" s="3">
        <f t="shared" si="24"/>
        <v>0</v>
      </c>
      <c r="G278" s="3">
        <f t="shared" si="24"/>
        <v>0</v>
      </c>
      <c r="H278" s="3">
        <f t="shared" si="24"/>
        <v>0</v>
      </c>
      <c r="I278" s="3">
        <f t="shared" si="24"/>
        <v>0</v>
      </c>
      <c r="J278" s="3">
        <f t="shared" si="24"/>
        <v>0</v>
      </c>
      <c r="K278" s="3">
        <f t="shared" si="24"/>
        <v>0</v>
      </c>
      <c r="L278" s="3">
        <f t="shared" si="24"/>
        <v>0</v>
      </c>
      <c r="M278" s="3">
        <f t="shared" si="24"/>
        <v>0</v>
      </c>
      <c r="N278" s="3">
        <f t="shared" si="24"/>
        <v>0</v>
      </c>
      <c r="O278" s="3">
        <f t="shared" si="24"/>
        <v>0</v>
      </c>
      <c r="P278" s="3">
        <f t="shared" si="24"/>
        <v>0</v>
      </c>
      <c r="Q278" s="3">
        <f t="shared" si="24"/>
        <v>0</v>
      </c>
      <c r="R278" s="3">
        <f t="shared" si="24"/>
        <v>0</v>
      </c>
      <c r="S278" s="3">
        <f t="shared" si="24"/>
        <v>0</v>
      </c>
      <c r="T278" s="3">
        <f t="shared" si="24"/>
        <v>0</v>
      </c>
    </row>
    <row r="280" spans="1:20" ht="14.25">
      <c r="A280" s="13" t="s">
        <v>27</v>
      </c>
      <c r="B280" s="10">
        <f>SUM(B281:T281)</f>
        <v>0</v>
      </c>
      <c r="C280" s="5">
        <f>SUM(B282:T282)</f>
        <v>0</v>
      </c>
      <c r="D280" s="10">
        <f>SUM(B283:T283)</f>
        <v>0</v>
      </c>
      <c r="E280" s="10">
        <f>SUM(B284:T284)</f>
        <v>0</v>
      </c>
      <c r="F280" s="5">
        <f>SUM(C280:E280)</f>
        <v>0</v>
      </c>
      <c r="G280" s="11" t="e">
        <f>C280/F280</f>
        <v>#DIV/0!</v>
      </c>
      <c r="H280" s="11" t="e">
        <f>D280/F280</f>
        <v>#DIV/0!</v>
      </c>
      <c r="I280" s="11" t="e">
        <f>E280/F280</f>
        <v>#DIV/0!</v>
      </c>
      <c r="J280" s="11" t="e">
        <f>F280/B280</f>
        <v>#DIV/0!</v>
      </c>
      <c r="K280" s="10">
        <f>SUM(B285:T285)</f>
        <v>0</v>
      </c>
      <c r="L280" s="11" t="e">
        <f>K280/B280</f>
        <v>#DIV/0!</v>
      </c>
      <c r="M280" s="10">
        <f>SUM(B286:T286)</f>
        <v>0</v>
      </c>
      <c r="N280" s="11" t="e">
        <f>M280/B280</f>
        <v>#DIV/0!</v>
      </c>
      <c r="O280" s="10">
        <f>SUM(B287:T287)</f>
        <v>0</v>
      </c>
      <c r="P280" s="11" t="e">
        <f>O280/B280</f>
        <v>#DIV/0!</v>
      </c>
      <c r="Q280" s="10">
        <f>SUM(B288:T288)</f>
        <v>0</v>
      </c>
      <c r="R280" s="11" t="e">
        <f>Q280/B280</f>
        <v>#DIV/0!</v>
      </c>
      <c r="S280" s="12">
        <f>SUM(B289:T289)</f>
        <v>0</v>
      </c>
      <c r="T280" s="11" t="e">
        <f>S280/B280</f>
        <v>#DIV/0!</v>
      </c>
    </row>
    <row r="281" spans="1:20" ht="14.25">
      <c r="A281" s="14" t="s">
        <v>23</v>
      </c>
      <c r="B281" s="15">
        <v>0</v>
      </c>
      <c r="C281" s="15">
        <v>0</v>
      </c>
      <c r="D281" s="15"/>
      <c r="E281" s="15">
        <v>0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14.25">
      <c r="A282" s="14" t="s">
        <v>24</v>
      </c>
      <c r="B282" s="15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4.25">
      <c r="A283" s="16" t="s">
        <v>25</v>
      </c>
      <c r="B283" s="17">
        <v>0</v>
      </c>
      <c r="C283" s="17">
        <v>0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ht="14.25">
      <c r="A284" s="18" t="s">
        <v>26</v>
      </c>
      <c r="B284" s="19">
        <v>0</v>
      </c>
      <c r="C284" s="19">
        <v>0</v>
      </c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4.25">
      <c r="A285" s="20" t="s">
        <v>11</v>
      </c>
      <c r="B285" s="21">
        <v>0</v>
      </c>
      <c r="C285" s="21">
        <v>0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ht="14.25">
      <c r="A286" s="22" t="s">
        <v>12</v>
      </c>
      <c r="B286" s="21">
        <v>0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ht="14.25">
      <c r="A287" s="23" t="s">
        <v>13</v>
      </c>
      <c r="B287" s="24">
        <v>0</v>
      </c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ht="14.25">
      <c r="A288" s="25" t="s">
        <v>14</v>
      </c>
      <c r="B288" s="26">
        <v>0</v>
      </c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1:20">
      <c r="A289" s="27" t="s">
        <v>15</v>
      </c>
      <c r="B289" s="3">
        <f t="shared" ref="B289:T289" si="25">B281-B282-B283-B284-B285-B286-B287-B288</f>
        <v>0</v>
      </c>
      <c r="C289" s="3">
        <f t="shared" si="25"/>
        <v>0</v>
      </c>
      <c r="D289" s="3">
        <f t="shared" si="25"/>
        <v>0</v>
      </c>
      <c r="E289" s="3">
        <f t="shared" si="25"/>
        <v>0</v>
      </c>
      <c r="F289" s="3">
        <f t="shared" si="25"/>
        <v>0</v>
      </c>
      <c r="G289" s="3">
        <f t="shared" si="25"/>
        <v>0</v>
      </c>
      <c r="H289" s="3">
        <f t="shared" si="25"/>
        <v>0</v>
      </c>
      <c r="I289" s="3">
        <f t="shared" si="25"/>
        <v>0</v>
      </c>
      <c r="J289" s="3">
        <f t="shared" si="25"/>
        <v>0</v>
      </c>
      <c r="K289" s="3">
        <f t="shared" si="25"/>
        <v>0</v>
      </c>
      <c r="L289" s="3">
        <f t="shared" si="25"/>
        <v>0</v>
      </c>
      <c r="M289" s="3">
        <f t="shared" si="25"/>
        <v>0</v>
      </c>
      <c r="N289" s="3">
        <f t="shared" si="25"/>
        <v>0</v>
      </c>
      <c r="O289" s="3">
        <f t="shared" si="25"/>
        <v>0</v>
      </c>
      <c r="P289" s="3">
        <f t="shared" si="25"/>
        <v>0</v>
      </c>
      <c r="Q289" s="3">
        <f t="shared" si="25"/>
        <v>0</v>
      </c>
      <c r="R289" s="3">
        <f t="shared" si="25"/>
        <v>0</v>
      </c>
      <c r="S289" s="3">
        <f t="shared" si="25"/>
        <v>0</v>
      </c>
      <c r="T289" s="3">
        <f t="shared" si="25"/>
        <v>0</v>
      </c>
    </row>
    <row r="291" spans="1:20" ht="14.25">
      <c r="A291" s="13" t="s">
        <v>27</v>
      </c>
      <c r="B291" s="10">
        <f>SUM(B292:T292)</f>
        <v>0</v>
      </c>
      <c r="C291" s="5">
        <f>SUM(B293:T293)</f>
        <v>0</v>
      </c>
      <c r="D291" s="10">
        <f>SUM(B294:T294)</f>
        <v>0</v>
      </c>
      <c r="E291" s="10">
        <f>SUM(B295:T295)</f>
        <v>0</v>
      </c>
      <c r="F291" s="5">
        <f>SUM(C291:E291)</f>
        <v>0</v>
      </c>
      <c r="G291" s="11" t="e">
        <f>C291/F291</f>
        <v>#DIV/0!</v>
      </c>
      <c r="H291" s="11" t="e">
        <f>D291/F291</f>
        <v>#DIV/0!</v>
      </c>
      <c r="I291" s="11" t="e">
        <f>E291/F291</f>
        <v>#DIV/0!</v>
      </c>
      <c r="J291" s="11" t="e">
        <f>F291/B291</f>
        <v>#DIV/0!</v>
      </c>
      <c r="K291" s="10">
        <f>SUM(B296:T296)</f>
        <v>0</v>
      </c>
      <c r="L291" s="11" t="e">
        <f>K291/B291</f>
        <v>#DIV/0!</v>
      </c>
      <c r="M291" s="10">
        <f>SUM(B297:T297)</f>
        <v>0</v>
      </c>
      <c r="N291" s="11" t="e">
        <f>M291/B291</f>
        <v>#DIV/0!</v>
      </c>
      <c r="O291" s="10">
        <f>SUM(B298:T298)</f>
        <v>0</v>
      </c>
      <c r="P291" s="11" t="e">
        <f>O291/B291</f>
        <v>#DIV/0!</v>
      </c>
      <c r="Q291" s="10">
        <f>SUM(B299:T299)</f>
        <v>0</v>
      </c>
      <c r="R291" s="11" t="e">
        <f>Q291/B291</f>
        <v>#DIV/0!</v>
      </c>
      <c r="S291" s="12">
        <f>SUM(B300:T300)</f>
        <v>0</v>
      </c>
      <c r="T291" s="11" t="e">
        <f>S291/B291</f>
        <v>#DIV/0!</v>
      </c>
    </row>
    <row r="292" spans="1:20" ht="14.25">
      <c r="A292" s="14" t="s">
        <v>23</v>
      </c>
      <c r="B292" s="15">
        <v>0</v>
      </c>
      <c r="C292" s="15">
        <v>0</v>
      </c>
      <c r="D292" s="15"/>
      <c r="E292" s="15">
        <v>0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14.25">
      <c r="A293" s="14" t="s">
        <v>24</v>
      </c>
      <c r="B293" s="15">
        <v>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4.25">
      <c r="A294" s="16" t="s">
        <v>25</v>
      </c>
      <c r="B294" s="17">
        <v>0</v>
      </c>
      <c r="C294" s="17">
        <v>0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ht="14.25">
      <c r="A295" s="18" t="s">
        <v>26</v>
      </c>
      <c r="B295" s="19">
        <v>0</v>
      </c>
      <c r="C295" s="19">
        <v>0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4.25">
      <c r="A296" s="20" t="s">
        <v>11</v>
      </c>
      <c r="B296" s="21">
        <v>0</v>
      </c>
      <c r="C296" s="21">
        <v>0</v>
      </c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ht="14.25">
      <c r="A297" s="22" t="s">
        <v>12</v>
      </c>
      <c r="B297" s="21">
        <v>0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  <row r="298" spans="1:20" ht="14.25">
      <c r="A298" s="23" t="s">
        <v>13</v>
      </c>
      <c r="B298" s="24">
        <v>0</v>
      </c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ht="14.25">
      <c r="A299" s="25" t="s">
        <v>14</v>
      </c>
      <c r="B299" s="26">
        <v>0</v>
      </c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1:20">
      <c r="A300" s="27" t="s">
        <v>15</v>
      </c>
      <c r="B300" s="3">
        <f t="shared" ref="B300:T300" si="26">B292-B293-B294-B295-B296-B297-B298-B299</f>
        <v>0</v>
      </c>
      <c r="C300" s="3">
        <f t="shared" si="26"/>
        <v>0</v>
      </c>
      <c r="D300" s="3">
        <f t="shared" si="26"/>
        <v>0</v>
      </c>
      <c r="E300" s="3">
        <f t="shared" si="26"/>
        <v>0</v>
      </c>
      <c r="F300" s="3">
        <f t="shared" si="26"/>
        <v>0</v>
      </c>
      <c r="G300" s="3">
        <f t="shared" si="26"/>
        <v>0</v>
      </c>
      <c r="H300" s="3">
        <f t="shared" si="26"/>
        <v>0</v>
      </c>
      <c r="I300" s="3">
        <f t="shared" si="26"/>
        <v>0</v>
      </c>
      <c r="J300" s="3">
        <f t="shared" si="26"/>
        <v>0</v>
      </c>
      <c r="K300" s="3">
        <f t="shared" si="26"/>
        <v>0</v>
      </c>
      <c r="L300" s="3">
        <f t="shared" si="26"/>
        <v>0</v>
      </c>
      <c r="M300" s="3">
        <f t="shared" si="26"/>
        <v>0</v>
      </c>
      <c r="N300" s="3">
        <f t="shared" si="26"/>
        <v>0</v>
      </c>
      <c r="O300" s="3">
        <f t="shared" si="26"/>
        <v>0</v>
      </c>
      <c r="P300" s="3">
        <f t="shared" si="26"/>
        <v>0</v>
      </c>
      <c r="Q300" s="3">
        <f t="shared" si="26"/>
        <v>0</v>
      </c>
      <c r="R300" s="3">
        <f t="shared" si="26"/>
        <v>0</v>
      </c>
      <c r="S300" s="3">
        <f t="shared" si="26"/>
        <v>0</v>
      </c>
      <c r="T300" s="3">
        <f t="shared" si="26"/>
        <v>0</v>
      </c>
    </row>
    <row r="302" spans="1:20" ht="14.25">
      <c r="A302" s="13" t="s">
        <v>27</v>
      </c>
      <c r="B302" s="10">
        <f>SUM(B303:T303)</f>
        <v>0</v>
      </c>
      <c r="C302" s="5">
        <f>SUM(B304:T304)</f>
        <v>0</v>
      </c>
      <c r="D302" s="10">
        <f>SUM(B305:T305)</f>
        <v>0</v>
      </c>
      <c r="E302" s="10">
        <f>SUM(B306:T306)</f>
        <v>0</v>
      </c>
      <c r="F302" s="5">
        <f>SUM(C302:E302)</f>
        <v>0</v>
      </c>
      <c r="G302" s="11" t="e">
        <f>C302/F302</f>
        <v>#DIV/0!</v>
      </c>
      <c r="H302" s="11" t="e">
        <f>D302/F302</f>
        <v>#DIV/0!</v>
      </c>
      <c r="I302" s="11" t="e">
        <f>E302/F302</f>
        <v>#DIV/0!</v>
      </c>
      <c r="J302" s="11" t="e">
        <f>F302/B302</f>
        <v>#DIV/0!</v>
      </c>
      <c r="K302" s="10">
        <f>SUM(B307:T307)</f>
        <v>0</v>
      </c>
      <c r="L302" s="11" t="e">
        <f>K302/B302</f>
        <v>#DIV/0!</v>
      </c>
      <c r="M302" s="10">
        <f>SUM(B308:T308)</f>
        <v>0</v>
      </c>
      <c r="N302" s="11" t="e">
        <f>M302/B302</f>
        <v>#DIV/0!</v>
      </c>
      <c r="O302" s="10">
        <f>SUM(B309:T309)</f>
        <v>0</v>
      </c>
      <c r="P302" s="11" t="e">
        <f>O302/B302</f>
        <v>#DIV/0!</v>
      </c>
      <c r="Q302" s="10">
        <f>SUM(B310:T310)</f>
        <v>0</v>
      </c>
      <c r="R302" s="11" t="e">
        <f>Q302/B302</f>
        <v>#DIV/0!</v>
      </c>
      <c r="S302" s="12">
        <f>SUM(B311:T311)</f>
        <v>0</v>
      </c>
      <c r="T302" s="11" t="e">
        <f>S302/B302</f>
        <v>#DIV/0!</v>
      </c>
    </row>
    <row r="303" spans="1:20" ht="14.25">
      <c r="A303" s="14" t="s">
        <v>23</v>
      </c>
      <c r="B303" s="15">
        <v>0</v>
      </c>
      <c r="C303" s="15">
        <v>0</v>
      </c>
      <c r="D303" s="15"/>
      <c r="E303" s="15">
        <v>0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14.25">
      <c r="A304" s="14" t="s">
        <v>24</v>
      </c>
      <c r="B304" s="15">
        <v>0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4.25">
      <c r="A305" s="16" t="s">
        <v>25</v>
      </c>
      <c r="B305" s="17">
        <v>0</v>
      </c>
      <c r="C305" s="17">
        <v>0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ht="14.25">
      <c r="A306" s="18" t="s">
        <v>26</v>
      </c>
      <c r="B306" s="19">
        <v>0</v>
      </c>
      <c r="C306" s="19">
        <v>0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4.25">
      <c r="A307" s="20" t="s">
        <v>11</v>
      </c>
      <c r="B307" s="21">
        <v>0</v>
      </c>
      <c r="C307" s="21">
        <v>0</v>
      </c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</row>
    <row r="308" spans="1:20" ht="14.25">
      <c r="A308" s="22" t="s">
        <v>12</v>
      </c>
      <c r="B308" s="21">
        <v>0</v>
      </c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</row>
    <row r="309" spans="1:20" ht="14.25">
      <c r="A309" s="23" t="s">
        <v>13</v>
      </c>
      <c r="B309" s="24">
        <v>0</v>
      </c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4.25">
      <c r="A310" s="25" t="s">
        <v>14</v>
      </c>
      <c r="B310" s="26">
        <v>0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>
      <c r="A311" s="27" t="s">
        <v>15</v>
      </c>
      <c r="B311" s="3">
        <f t="shared" ref="B311:T311" si="27">B303-B304-B305-B306-B307-B308-B309-B310</f>
        <v>0</v>
      </c>
      <c r="C311" s="3">
        <f t="shared" si="27"/>
        <v>0</v>
      </c>
      <c r="D311" s="3">
        <f t="shared" si="27"/>
        <v>0</v>
      </c>
      <c r="E311" s="3">
        <f t="shared" si="27"/>
        <v>0</v>
      </c>
      <c r="F311" s="3">
        <f t="shared" si="27"/>
        <v>0</v>
      </c>
      <c r="G311" s="3">
        <f t="shared" si="27"/>
        <v>0</v>
      </c>
      <c r="H311" s="3">
        <f t="shared" si="27"/>
        <v>0</v>
      </c>
      <c r="I311" s="3">
        <f t="shared" si="27"/>
        <v>0</v>
      </c>
      <c r="J311" s="3">
        <f t="shared" si="27"/>
        <v>0</v>
      </c>
      <c r="K311" s="3">
        <f t="shared" si="27"/>
        <v>0</v>
      </c>
      <c r="L311" s="3">
        <f t="shared" si="27"/>
        <v>0</v>
      </c>
      <c r="M311" s="3">
        <f t="shared" si="27"/>
        <v>0</v>
      </c>
      <c r="N311" s="3">
        <f t="shared" si="27"/>
        <v>0</v>
      </c>
      <c r="O311" s="3">
        <f t="shared" si="27"/>
        <v>0</v>
      </c>
      <c r="P311" s="3">
        <f t="shared" si="27"/>
        <v>0</v>
      </c>
      <c r="Q311" s="3">
        <f t="shared" si="27"/>
        <v>0</v>
      </c>
      <c r="R311" s="3">
        <f t="shared" si="27"/>
        <v>0</v>
      </c>
      <c r="S311" s="3">
        <f t="shared" si="27"/>
        <v>0</v>
      </c>
      <c r="T311" s="3">
        <f t="shared" si="27"/>
        <v>0</v>
      </c>
    </row>
    <row r="313" spans="1:20" ht="14.25">
      <c r="A313" s="13" t="s">
        <v>27</v>
      </c>
      <c r="B313" s="10">
        <f>SUM(B314:T314)</f>
        <v>0</v>
      </c>
      <c r="C313" s="5">
        <f>SUM(B315:T315)</f>
        <v>0</v>
      </c>
      <c r="D313" s="10">
        <f>SUM(B316:T316)</f>
        <v>0</v>
      </c>
      <c r="E313" s="10">
        <f>SUM(B317:T317)</f>
        <v>0</v>
      </c>
      <c r="F313" s="5">
        <f>SUM(C313:E313)</f>
        <v>0</v>
      </c>
      <c r="G313" s="11" t="e">
        <f>C313/F313</f>
        <v>#DIV/0!</v>
      </c>
      <c r="H313" s="11" t="e">
        <f>D313/F313</f>
        <v>#DIV/0!</v>
      </c>
      <c r="I313" s="11" t="e">
        <f>E313/F313</f>
        <v>#DIV/0!</v>
      </c>
      <c r="J313" s="11" t="e">
        <f>F313/B313</f>
        <v>#DIV/0!</v>
      </c>
      <c r="K313" s="10">
        <f>SUM(B318:T318)</f>
        <v>0</v>
      </c>
      <c r="L313" s="11" t="e">
        <f>K313/B313</f>
        <v>#DIV/0!</v>
      </c>
      <c r="M313" s="10">
        <f>SUM(B319:T319)</f>
        <v>0</v>
      </c>
      <c r="N313" s="11" t="e">
        <f>M313/B313</f>
        <v>#DIV/0!</v>
      </c>
      <c r="O313" s="10">
        <f>SUM(B320:T320)</f>
        <v>0</v>
      </c>
      <c r="P313" s="11" t="e">
        <f>O313/B313</f>
        <v>#DIV/0!</v>
      </c>
      <c r="Q313" s="10">
        <f>SUM(B321:T321)</f>
        <v>0</v>
      </c>
      <c r="R313" s="11" t="e">
        <f>Q313/B313</f>
        <v>#DIV/0!</v>
      </c>
      <c r="S313" s="12">
        <f>SUM(B322:T322)</f>
        <v>0</v>
      </c>
      <c r="T313" s="11" t="e">
        <f>S313/B313</f>
        <v>#DIV/0!</v>
      </c>
    </row>
    <row r="314" spans="1:20" ht="14.25">
      <c r="A314" s="14" t="s">
        <v>23</v>
      </c>
      <c r="B314" s="15">
        <v>0</v>
      </c>
      <c r="C314" s="15">
        <v>0</v>
      </c>
      <c r="D314" s="15"/>
      <c r="E314" s="15">
        <v>0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14.25">
      <c r="A315" s="14" t="s">
        <v>24</v>
      </c>
      <c r="B315" s="15">
        <v>0</v>
      </c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4.25">
      <c r="A316" s="16" t="s">
        <v>25</v>
      </c>
      <c r="B316" s="17">
        <v>0</v>
      </c>
      <c r="C316" s="17"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ht="14.25">
      <c r="A317" s="18" t="s">
        <v>26</v>
      </c>
      <c r="B317" s="19">
        <v>0</v>
      </c>
      <c r="C317" s="19">
        <v>0</v>
      </c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4.25">
      <c r="A318" s="20" t="s">
        <v>11</v>
      </c>
      <c r="B318" s="21">
        <v>0</v>
      </c>
      <c r="C318" s="21">
        <v>0</v>
      </c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</row>
    <row r="319" spans="1:20" ht="14.25">
      <c r="A319" s="22" t="s">
        <v>12</v>
      </c>
      <c r="B319" s="21">
        <v>0</v>
      </c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</row>
    <row r="320" spans="1:20" ht="14.25">
      <c r="A320" s="23" t="s">
        <v>13</v>
      </c>
      <c r="B320" s="24">
        <v>0</v>
      </c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1:20" ht="14.25">
      <c r="A321" s="25" t="s">
        <v>14</v>
      </c>
      <c r="B321" s="26">
        <v>0</v>
      </c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7" t="s">
        <v>15</v>
      </c>
      <c r="B322" s="3">
        <f t="shared" ref="B322:T322" si="28">B314-B315-B316-B317-B318-B319-B320-B321</f>
        <v>0</v>
      </c>
      <c r="C322" s="3">
        <f t="shared" si="28"/>
        <v>0</v>
      </c>
      <c r="D322" s="3">
        <f t="shared" si="28"/>
        <v>0</v>
      </c>
      <c r="E322" s="3">
        <f t="shared" si="28"/>
        <v>0</v>
      </c>
      <c r="F322" s="3">
        <f t="shared" si="28"/>
        <v>0</v>
      </c>
      <c r="G322" s="3">
        <f t="shared" si="28"/>
        <v>0</v>
      </c>
      <c r="H322" s="3">
        <f t="shared" si="28"/>
        <v>0</v>
      </c>
      <c r="I322" s="3">
        <f t="shared" si="28"/>
        <v>0</v>
      </c>
      <c r="J322" s="3">
        <f t="shared" si="28"/>
        <v>0</v>
      </c>
      <c r="K322" s="3">
        <f t="shared" si="28"/>
        <v>0</v>
      </c>
      <c r="L322" s="3">
        <f t="shared" si="28"/>
        <v>0</v>
      </c>
      <c r="M322" s="3">
        <f t="shared" si="28"/>
        <v>0</v>
      </c>
      <c r="N322" s="3">
        <f t="shared" si="28"/>
        <v>0</v>
      </c>
      <c r="O322" s="3">
        <f t="shared" si="28"/>
        <v>0</v>
      </c>
      <c r="P322" s="3">
        <f t="shared" si="28"/>
        <v>0</v>
      </c>
      <c r="Q322" s="3">
        <f t="shared" si="28"/>
        <v>0</v>
      </c>
      <c r="R322" s="3">
        <f t="shared" si="28"/>
        <v>0</v>
      </c>
      <c r="S322" s="3">
        <f t="shared" si="28"/>
        <v>0</v>
      </c>
      <c r="T322" s="3">
        <f t="shared" si="28"/>
        <v>0</v>
      </c>
    </row>
    <row r="324" spans="1:20" ht="14.25">
      <c r="A324" s="13" t="s">
        <v>27</v>
      </c>
      <c r="B324" s="10">
        <f>SUM(B325:T325)</f>
        <v>0</v>
      </c>
      <c r="C324" s="5">
        <f>SUM(B326:T326)</f>
        <v>0</v>
      </c>
      <c r="D324" s="10">
        <f>SUM(B327:T327)</f>
        <v>0</v>
      </c>
      <c r="E324" s="10">
        <f>SUM(B328:T328)</f>
        <v>0</v>
      </c>
      <c r="F324" s="5">
        <f>SUM(C324:E324)</f>
        <v>0</v>
      </c>
      <c r="G324" s="11" t="e">
        <f>C324/F324</f>
        <v>#DIV/0!</v>
      </c>
      <c r="H324" s="11" t="e">
        <f>D324/F324</f>
        <v>#DIV/0!</v>
      </c>
      <c r="I324" s="11" t="e">
        <f>E324/F324</f>
        <v>#DIV/0!</v>
      </c>
      <c r="J324" s="11" t="e">
        <f>F324/B324</f>
        <v>#DIV/0!</v>
      </c>
      <c r="K324" s="10">
        <f>SUM(B329:T329)</f>
        <v>0</v>
      </c>
      <c r="L324" s="11" t="e">
        <f>K324/B324</f>
        <v>#DIV/0!</v>
      </c>
      <c r="M324" s="10">
        <f>SUM(B330:T330)</f>
        <v>0</v>
      </c>
      <c r="N324" s="11" t="e">
        <f>M324/B324</f>
        <v>#DIV/0!</v>
      </c>
      <c r="O324" s="10">
        <f>SUM(B331:T331)</f>
        <v>0</v>
      </c>
      <c r="P324" s="11" t="e">
        <f>O324/B324</f>
        <v>#DIV/0!</v>
      </c>
      <c r="Q324" s="10">
        <f>SUM(B332:T332)</f>
        <v>0</v>
      </c>
      <c r="R324" s="11" t="e">
        <f>Q324/B324</f>
        <v>#DIV/0!</v>
      </c>
      <c r="S324" s="12">
        <f>SUM(B333:T333)</f>
        <v>0</v>
      </c>
      <c r="T324" s="11" t="e">
        <f>S324/B324</f>
        <v>#DIV/0!</v>
      </c>
    </row>
    <row r="325" spans="1:20" ht="14.25">
      <c r="A325" s="14" t="s">
        <v>23</v>
      </c>
      <c r="B325" s="15">
        <v>0</v>
      </c>
      <c r="C325" s="15">
        <v>0</v>
      </c>
      <c r="D325" s="15"/>
      <c r="E325" s="15">
        <v>0</v>
      </c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14.25">
      <c r="A326" s="14" t="s">
        <v>24</v>
      </c>
      <c r="B326" s="15">
        <v>0</v>
      </c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4.25">
      <c r="A327" s="16" t="s">
        <v>25</v>
      </c>
      <c r="B327" s="17">
        <v>0</v>
      </c>
      <c r="C327" s="17">
        <v>0</v>
      </c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ht="14.25">
      <c r="A328" s="18" t="s">
        <v>26</v>
      </c>
      <c r="B328" s="19">
        <v>0</v>
      </c>
      <c r="C328" s="19">
        <v>0</v>
      </c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4.25">
      <c r="A329" s="20" t="s">
        <v>11</v>
      </c>
      <c r="B329" s="21">
        <v>0</v>
      </c>
      <c r="C329" s="21">
        <v>0</v>
      </c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</row>
    <row r="330" spans="1:20" ht="14.25">
      <c r="A330" s="22" t="s">
        <v>12</v>
      </c>
      <c r="B330" s="21">
        <v>0</v>
      </c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</row>
    <row r="331" spans="1:20" ht="14.25">
      <c r="A331" s="23" t="s">
        <v>13</v>
      </c>
      <c r="B331" s="24">
        <v>0</v>
      </c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14.25">
      <c r="A332" s="25" t="s">
        <v>14</v>
      </c>
      <c r="B332" s="26">
        <v>0</v>
      </c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7" t="s">
        <v>15</v>
      </c>
      <c r="B333" s="3">
        <f t="shared" ref="B333:T333" si="29">B325-B326-B327-B328-B329-B330-B331-B332</f>
        <v>0</v>
      </c>
      <c r="C333" s="3">
        <f t="shared" si="29"/>
        <v>0</v>
      </c>
      <c r="D333" s="3">
        <f t="shared" si="29"/>
        <v>0</v>
      </c>
      <c r="E333" s="3">
        <f t="shared" si="29"/>
        <v>0</v>
      </c>
      <c r="F333" s="3">
        <f t="shared" si="29"/>
        <v>0</v>
      </c>
      <c r="G333" s="3">
        <f t="shared" si="29"/>
        <v>0</v>
      </c>
      <c r="H333" s="3">
        <f t="shared" si="29"/>
        <v>0</v>
      </c>
      <c r="I333" s="3">
        <f t="shared" si="29"/>
        <v>0</v>
      </c>
      <c r="J333" s="3">
        <f t="shared" si="29"/>
        <v>0</v>
      </c>
      <c r="K333" s="3">
        <f t="shared" si="29"/>
        <v>0</v>
      </c>
      <c r="L333" s="3">
        <f t="shared" si="29"/>
        <v>0</v>
      </c>
      <c r="M333" s="3">
        <f t="shared" si="29"/>
        <v>0</v>
      </c>
      <c r="N333" s="3">
        <f t="shared" si="29"/>
        <v>0</v>
      </c>
      <c r="O333" s="3">
        <f t="shared" si="29"/>
        <v>0</v>
      </c>
      <c r="P333" s="3">
        <f t="shared" si="29"/>
        <v>0</v>
      </c>
      <c r="Q333" s="3">
        <f t="shared" si="29"/>
        <v>0</v>
      </c>
      <c r="R333" s="3">
        <f t="shared" si="29"/>
        <v>0</v>
      </c>
      <c r="S333" s="3">
        <f t="shared" si="29"/>
        <v>0</v>
      </c>
      <c r="T333" s="3">
        <f t="shared" si="29"/>
        <v>0</v>
      </c>
    </row>
    <row r="335" spans="1:20" ht="14.25">
      <c r="A335" s="13" t="s">
        <v>27</v>
      </c>
      <c r="B335" s="10">
        <f>SUM(B336:T336)</f>
        <v>0</v>
      </c>
      <c r="C335" s="5">
        <f>SUM(B337:T337)</f>
        <v>0</v>
      </c>
      <c r="D335" s="10">
        <f>SUM(B338:T338)</f>
        <v>0</v>
      </c>
      <c r="E335" s="10">
        <f>SUM(B339:T339)</f>
        <v>0</v>
      </c>
      <c r="F335" s="5">
        <f>SUM(C335:E335)</f>
        <v>0</v>
      </c>
      <c r="G335" s="11" t="e">
        <f>C335/F335</f>
        <v>#DIV/0!</v>
      </c>
      <c r="H335" s="11" t="e">
        <f>D335/F335</f>
        <v>#DIV/0!</v>
      </c>
      <c r="I335" s="11" t="e">
        <f>E335/F335</f>
        <v>#DIV/0!</v>
      </c>
      <c r="J335" s="11" t="e">
        <f>F335/B335</f>
        <v>#DIV/0!</v>
      </c>
      <c r="K335" s="10">
        <f>SUM(B340:T340)</f>
        <v>0</v>
      </c>
      <c r="L335" s="11" t="e">
        <f>K335/B335</f>
        <v>#DIV/0!</v>
      </c>
      <c r="M335" s="10">
        <f>SUM(B341:T341)</f>
        <v>0</v>
      </c>
      <c r="N335" s="11" t="e">
        <f>M335/B335</f>
        <v>#DIV/0!</v>
      </c>
      <c r="O335" s="10">
        <f>SUM(B342:T342)</f>
        <v>0</v>
      </c>
      <c r="P335" s="11" t="e">
        <f>O335/B335</f>
        <v>#DIV/0!</v>
      </c>
      <c r="Q335" s="10">
        <f>SUM(B343:T343)</f>
        <v>0</v>
      </c>
      <c r="R335" s="11" t="e">
        <f>Q335/B335</f>
        <v>#DIV/0!</v>
      </c>
      <c r="S335" s="12">
        <f>SUM(B344:T344)</f>
        <v>0</v>
      </c>
      <c r="T335" s="11" t="e">
        <f>S335/B335</f>
        <v>#DIV/0!</v>
      </c>
    </row>
    <row r="336" spans="1:20" ht="14.25">
      <c r="A336" s="14" t="s">
        <v>23</v>
      </c>
      <c r="B336" s="15">
        <v>0</v>
      </c>
      <c r="C336" s="15">
        <v>0</v>
      </c>
      <c r="D336" s="15"/>
      <c r="E336" s="15">
        <v>0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 ht="14.25">
      <c r="A337" s="14" t="s">
        <v>24</v>
      </c>
      <c r="B337" s="15">
        <v>0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14.25">
      <c r="A338" s="16" t="s">
        <v>25</v>
      </c>
      <c r="B338" s="17">
        <v>0</v>
      </c>
      <c r="C338" s="1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ht="14.25">
      <c r="A339" s="18" t="s">
        <v>26</v>
      </c>
      <c r="B339" s="19">
        <v>0</v>
      </c>
      <c r="C339" s="19">
        <v>0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4.25">
      <c r="A340" s="20" t="s">
        <v>11</v>
      </c>
      <c r="B340" s="21">
        <v>0</v>
      </c>
      <c r="C340" s="21">
        <v>0</v>
      </c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</row>
    <row r="341" spans="1:20" ht="14.25">
      <c r="A341" s="22" t="s">
        <v>12</v>
      </c>
      <c r="B341" s="21">
        <v>0</v>
      </c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</row>
    <row r="342" spans="1:20" ht="14.25">
      <c r="A342" s="23" t="s">
        <v>13</v>
      </c>
      <c r="B342" s="24">
        <v>0</v>
      </c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1:20" ht="14.25">
      <c r="A343" s="25" t="s">
        <v>14</v>
      </c>
      <c r="B343" s="26">
        <v>0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7" t="s">
        <v>15</v>
      </c>
      <c r="B344" s="3">
        <f t="shared" ref="B344:T344" si="30">B336-B337-B338-B339-B340-B341-B342-B343</f>
        <v>0</v>
      </c>
      <c r="C344" s="3">
        <f t="shared" si="30"/>
        <v>0</v>
      </c>
      <c r="D344" s="3">
        <f t="shared" si="30"/>
        <v>0</v>
      </c>
      <c r="E344" s="3">
        <f t="shared" si="30"/>
        <v>0</v>
      </c>
      <c r="F344" s="3">
        <f t="shared" si="30"/>
        <v>0</v>
      </c>
      <c r="G344" s="3">
        <f t="shared" si="30"/>
        <v>0</v>
      </c>
      <c r="H344" s="3">
        <f t="shared" si="30"/>
        <v>0</v>
      </c>
      <c r="I344" s="3">
        <f t="shared" si="30"/>
        <v>0</v>
      </c>
      <c r="J344" s="3">
        <f t="shared" si="30"/>
        <v>0</v>
      </c>
      <c r="K344" s="3">
        <f t="shared" si="30"/>
        <v>0</v>
      </c>
      <c r="L344" s="3">
        <f t="shared" si="30"/>
        <v>0</v>
      </c>
      <c r="M344" s="3">
        <f t="shared" si="30"/>
        <v>0</v>
      </c>
      <c r="N344" s="3">
        <f t="shared" si="30"/>
        <v>0</v>
      </c>
      <c r="O344" s="3">
        <f t="shared" si="30"/>
        <v>0</v>
      </c>
      <c r="P344" s="3">
        <f t="shared" si="30"/>
        <v>0</v>
      </c>
      <c r="Q344" s="3">
        <f t="shared" si="30"/>
        <v>0</v>
      </c>
      <c r="R344" s="3">
        <f t="shared" si="30"/>
        <v>0</v>
      </c>
      <c r="S344" s="3">
        <f t="shared" si="30"/>
        <v>0</v>
      </c>
      <c r="T344" s="3">
        <f t="shared" si="30"/>
        <v>0</v>
      </c>
    </row>
    <row r="346" spans="1:20" ht="14.25">
      <c r="A346" s="13" t="s">
        <v>27</v>
      </c>
      <c r="B346" s="10">
        <f>SUM(B347:T347)</f>
        <v>0</v>
      </c>
      <c r="C346" s="5">
        <f>SUM(B348:T348)</f>
        <v>0</v>
      </c>
      <c r="D346" s="10">
        <f>SUM(B349:T349)</f>
        <v>0</v>
      </c>
      <c r="E346" s="10">
        <f>SUM(B350:T350)</f>
        <v>0</v>
      </c>
      <c r="F346" s="5">
        <f>SUM(C346:E346)</f>
        <v>0</v>
      </c>
      <c r="G346" s="11" t="e">
        <f>C346/F346</f>
        <v>#DIV/0!</v>
      </c>
      <c r="H346" s="11" t="e">
        <f>D346/F346</f>
        <v>#DIV/0!</v>
      </c>
      <c r="I346" s="11" t="e">
        <f>E346/F346</f>
        <v>#DIV/0!</v>
      </c>
      <c r="J346" s="11" t="e">
        <f>F346/B346</f>
        <v>#DIV/0!</v>
      </c>
      <c r="K346" s="10">
        <f>SUM(B351:T351)</f>
        <v>0</v>
      </c>
      <c r="L346" s="11" t="e">
        <f>K346/B346</f>
        <v>#DIV/0!</v>
      </c>
      <c r="M346" s="10">
        <f>SUM(B352:T352)</f>
        <v>0</v>
      </c>
      <c r="N346" s="11" t="e">
        <f>M346/B346</f>
        <v>#DIV/0!</v>
      </c>
      <c r="O346" s="10">
        <f>SUM(B353:T353)</f>
        <v>0</v>
      </c>
      <c r="P346" s="11" t="e">
        <f>O346/B346</f>
        <v>#DIV/0!</v>
      </c>
      <c r="Q346" s="10">
        <f>SUM(B354:T354)</f>
        <v>0</v>
      </c>
      <c r="R346" s="11" t="e">
        <f>Q346/B346</f>
        <v>#DIV/0!</v>
      </c>
      <c r="S346" s="12">
        <f>SUM(B355:T355)</f>
        <v>0</v>
      </c>
      <c r="T346" s="11" t="e">
        <f>S346/B346</f>
        <v>#DIV/0!</v>
      </c>
    </row>
    <row r="347" spans="1:20" ht="14.25">
      <c r="A347" s="14" t="s">
        <v>23</v>
      </c>
      <c r="B347" s="15">
        <v>0</v>
      </c>
      <c r="C347" s="15">
        <v>0</v>
      </c>
      <c r="D347" s="15"/>
      <c r="E347" s="15">
        <v>0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 ht="14.25">
      <c r="A348" s="14" t="s">
        <v>24</v>
      </c>
      <c r="B348" s="15">
        <v>0</v>
      </c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14.25">
      <c r="A349" s="16" t="s">
        <v>25</v>
      </c>
      <c r="B349" s="17">
        <v>0</v>
      </c>
      <c r="C349" s="17">
        <v>0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ht="14.25">
      <c r="A350" s="18" t="s">
        <v>26</v>
      </c>
      <c r="B350" s="19">
        <v>0</v>
      </c>
      <c r="C350" s="19">
        <v>0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4.25">
      <c r="A351" s="20" t="s">
        <v>11</v>
      </c>
      <c r="B351" s="21">
        <v>0</v>
      </c>
      <c r="C351" s="21">
        <v>0</v>
      </c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</row>
    <row r="352" spans="1:20" ht="14.25">
      <c r="A352" s="22" t="s">
        <v>12</v>
      </c>
      <c r="B352" s="21">
        <v>0</v>
      </c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</row>
    <row r="353" spans="1:20" ht="14.25">
      <c r="A353" s="23" t="s">
        <v>13</v>
      </c>
      <c r="B353" s="24">
        <v>0</v>
      </c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1:20" ht="14.25">
      <c r="A354" s="25" t="s">
        <v>14</v>
      </c>
      <c r="B354" s="26">
        <v>0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7" t="s">
        <v>15</v>
      </c>
      <c r="B355" s="3">
        <f t="shared" ref="B355:T355" si="31">B347-B348-B349-B350-B351-B352-B353-B354</f>
        <v>0</v>
      </c>
      <c r="C355" s="3">
        <f t="shared" si="31"/>
        <v>0</v>
      </c>
      <c r="D355" s="3">
        <f t="shared" si="31"/>
        <v>0</v>
      </c>
      <c r="E355" s="3">
        <f t="shared" si="31"/>
        <v>0</v>
      </c>
      <c r="F355" s="3">
        <f t="shared" si="31"/>
        <v>0</v>
      </c>
      <c r="G355" s="3">
        <f t="shared" si="31"/>
        <v>0</v>
      </c>
      <c r="H355" s="3">
        <f t="shared" si="31"/>
        <v>0</v>
      </c>
      <c r="I355" s="3">
        <f t="shared" si="31"/>
        <v>0</v>
      </c>
      <c r="J355" s="3">
        <f t="shared" si="31"/>
        <v>0</v>
      </c>
      <c r="K355" s="3">
        <f t="shared" si="31"/>
        <v>0</v>
      </c>
      <c r="L355" s="3">
        <f t="shared" si="31"/>
        <v>0</v>
      </c>
      <c r="M355" s="3">
        <f t="shared" si="31"/>
        <v>0</v>
      </c>
      <c r="N355" s="3">
        <f t="shared" si="31"/>
        <v>0</v>
      </c>
      <c r="O355" s="3">
        <f t="shared" si="31"/>
        <v>0</v>
      </c>
      <c r="P355" s="3">
        <f t="shared" si="31"/>
        <v>0</v>
      </c>
      <c r="Q355" s="3">
        <f t="shared" si="31"/>
        <v>0</v>
      </c>
      <c r="R355" s="3">
        <f t="shared" si="31"/>
        <v>0</v>
      </c>
      <c r="S355" s="3">
        <f t="shared" si="31"/>
        <v>0</v>
      </c>
      <c r="T355" s="3">
        <f t="shared" si="31"/>
        <v>0</v>
      </c>
    </row>
    <row r="357" spans="1:20" ht="14.25">
      <c r="A357" s="13" t="s">
        <v>27</v>
      </c>
      <c r="B357" s="10">
        <f>SUM(B358:T358)</f>
        <v>0</v>
      </c>
      <c r="C357" s="5">
        <f>SUM(B359:T359)</f>
        <v>0</v>
      </c>
      <c r="D357" s="10">
        <f>SUM(B360:T360)</f>
        <v>0</v>
      </c>
      <c r="E357" s="10">
        <f>SUM(B361:T361)</f>
        <v>0</v>
      </c>
      <c r="F357" s="5">
        <f>SUM(C357:E357)</f>
        <v>0</v>
      </c>
      <c r="G357" s="11" t="e">
        <f>C357/F357</f>
        <v>#DIV/0!</v>
      </c>
      <c r="H357" s="11" t="e">
        <f>D357/F357</f>
        <v>#DIV/0!</v>
      </c>
      <c r="I357" s="11" t="e">
        <f>E357/F357</f>
        <v>#DIV/0!</v>
      </c>
      <c r="J357" s="11" t="e">
        <f>F357/B357</f>
        <v>#DIV/0!</v>
      </c>
      <c r="K357" s="10">
        <f>SUM(B362:T362)</f>
        <v>0</v>
      </c>
      <c r="L357" s="11" t="e">
        <f>K357/B357</f>
        <v>#DIV/0!</v>
      </c>
      <c r="M357" s="10">
        <f>SUM(B363:T363)</f>
        <v>0</v>
      </c>
      <c r="N357" s="11" t="e">
        <f>M357/B357</f>
        <v>#DIV/0!</v>
      </c>
      <c r="O357" s="10">
        <f>SUM(B364:T364)</f>
        <v>0</v>
      </c>
      <c r="P357" s="11" t="e">
        <f>O357/B357</f>
        <v>#DIV/0!</v>
      </c>
      <c r="Q357" s="10">
        <f>SUM(B365:T365)</f>
        <v>0</v>
      </c>
      <c r="R357" s="11" t="e">
        <f>Q357/B357</f>
        <v>#DIV/0!</v>
      </c>
      <c r="S357" s="12">
        <f>SUM(B366:T366)</f>
        <v>0</v>
      </c>
      <c r="T357" s="11" t="e">
        <f>S357/B357</f>
        <v>#DIV/0!</v>
      </c>
    </row>
    <row r="358" spans="1:20" ht="14.25">
      <c r="A358" s="14" t="s">
        <v>23</v>
      </c>
      <c r="B358" s="15">
        <v>0</v>
      </c>
      <c r="C358" s="15">
        <v>0</v>
      </c>
      <c r="D358" s="15"/>
      <c r="E358" s="15">
        <v>0</v>
      </c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 ht="14.25">
      <c r="A359" s="14" t="s">
        <v>24</v>
      </c>
      <c r="B359" s="15">
        <v>0</v>
      </c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14.25">
      <c r="A360" s="16" t="s">
        <v>25</v>
      </c>
      <c r="B360" s="17">
        <v>0</v>
      </c>
      <c r="C360" s="17"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ht="14.25">
      <c r="A361" s="18" t="s">
        <v>26</v>
      </c>
      <c r="B361" s="19">
        <v>0</v>
      </c>
      <c r="C361" s="19">
        <v>0</v>
      </c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4.25">
      <c r="A362" s="20" t="s">
        <v>11</v>
      </c>
      <c r="B362" s="21">
        <v>0</v>
      </c>
      <c r="C362" s="21">
        <v>0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</row>
    <row r="363" spans="1:20" ht="14.25">
      <c r="A363" s="22" t="s">
        <v>12</v>
      </c>
      <c r="B363" s="21">
        <v>0</v>
      </c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</row>
    <row r="364" spans="1:20" ht="14.25">
      <c r="A364" s="23" t="s">
        <v>13</v>
      </c>
      <c r="B364" s="24">
        <v>0</v>
      </c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1:20" ht="14.25">
      <c r="A365" s="25" t="s">
        <v>14</v>
      </c>
      <c r="B365" s="26">
        <v>0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7" t="s">
        <v>15</v>
      </c>
      <c r="B366" s="3">
        <f t="shared" ref="B366:T366" si="32">B358-B359-B360-B361-B362-B363-B364-B365</f>
        <v>0</v>
      </c>
      <c r="C366" s="3">
        <f t="shared" si="32"/>
        <v>0</v>
      </c>
      <c r="D366" s="3">
        <f t="shared" si="32"/>
        <v>0</v>
      </c>
      <c r="E366" s="3">
        <f t="shared" si="32"/>
        <v>0</v>
      </c>
      <c r="F366" s="3">
        <f t="shared" si="32"/>
        <v>0</v>
      </c>
      <c r="G366" s="3">
        <f t="shared" si="32"/>
        <v>0</v>
      </c>
      <c r="H366" s="3">
        <f t="shared" si="32"/>
        <v>0</v>
      </c>
      <c r="I366" s="3">
        <f t="shared" si="32"/>
        <v>0</v>
      </c>
      <c r="J366" s="3">
        <f t="shared" si="32"/>
        <v>0</v>
      </c>
      <c r="K366" s="3">
        <f t="shared" si="32"/>
        <v>0</v>
      </c>
      <c r="L366" s="3">
        <f t="shared" si="32"/>
        <v>0</v>
      </c>
      <c r="M366" s="3">
        <f t="shared" si="32"/>
        <v>0</v>
      </c>
      <c r="N366" s="3">
        <f t="shared" si="32"/>
        <v>0</v>
      </c>
      <c r="O366" s="3">
        <f t="shared" si="32"/>
        <v>0</v>
      </c>
      <c r="P366" s="3">
        <f t="shared" si="32"/>
        <v>0</v>
      </c>
      <c r="Q366" s="3">
        <f t="shared" si="32"/>
        <v>0</v>
      </c>
      <c r="R366" s="3">
        <f t="shared" si="32"/>
        <v>0</v>
      </c>
      <c r="S366" s="3">
        <f t="shared" si="32"/>
        <v>0</v>
      </c>
      <c r="T366" s="3">
        <f t="shared" si="32"/>
        <v>0</v>
      </c>
    </row>
    <row r="368" spans="1:20" ht="14.25">
      <c r="A368" s="13" t="s">
        <v>27</v>
      </c>
      <c r="B368" s="10">
        <f>SUM(B369:T369)</f>
        <v>0</v>
      </c>
      <c r="C368" s="5">
        <f>SUM(B370:T370)</f>
        <v>0</v>
      </c>
      <c r="D368" s="10">
        <f>SUM(B371:T371)</f>
        <v>0</v>
      </c>
      <c r="E368" s="10">
        <f>SUM(B372:T372)</f>
        <v>0</v>
      </c>
      <c r="F368" s="5">
        <f>SUM(C368:E368)</f>
        <v>0</v>
      </c>
      <c r="G368" s="11" t="e">
        <f>C368/F368</f>
        <v>#DIV/0!</v>
      </c>
      <c r="H368" s="11" t="e">
        <f>D368/F368</f>
        <v>#DIV/0!</v>
      </c>
      <c r="I368" s="11" t="e">
        <f>E368/F368</f>
        <v>#DIV/0!</v>
      </c>
      <c r="J368" s="11" t="e">
        <f>F368/B368</f>
        <v>#DIV/0!</v>
      </c>
      <c r="K368" s="10">
        <f>SUM(B373:T373)</f>
        <v>0</v>
      </c>
      <c r="L368" s="11" t="e">
        <f>K368/B368</f>
        <v>#DIV/0!</v>
      </c>
      <c r="M368" s="10">
        <f>SUM(B374:T374)</f>
        <v>0</v>
      </c>
      <c r="N368" s="11" t="e">
        <f>M368/B368</f>
        <v>#DIV/0!</v>
      </c>
      <c r="O368" s="10">
        <f>SUM(B375:T375)</f>
        <v>0</v>
      </c>
      <c r="P368" s="11" t="e">
        <f>O368/B368</f>
        <v>#DIV/0!</v>
      </c>
      <c r="Q368" s="10">
        <f>SUM(B376:T376)</f>
        <v>0</v>
      </c>
      <c r="R368" s="11" t="e">
        <f>Q368/B368</f>
        <v>#DIV/0!</v>
      </c>
      <c r="S368" s="12">
        <f>SUM(B377:T377)</f>
        <v>0</v>
      </c>
      <c r="T368" s="11" t="e">
        <f>S368/B368</f>
        <v>#DIV/0!</v>
      </c>
    </row>
    <row r="369" spans="1:20" ht="14.25">
      <c r="A369" s="14" t="s">
        <v>23</v>
      </c>
      <c r="B369" s="15">
        <v>0</v>
      </c>
      <c r="C369" s="15">
        <v>0</v>
      </c>
      <c r="D369" s="15"/>
      <c r="E369" s="15">
        <v>0</v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 ht="14.25">
      <c r="A370" s="14" t="s">
        <v>24</v>
      </c>
      <c r="B370" s="15">
        <v>0</v>
      </c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14.25">
      <c r="A371" s="16" t="s">
        <v>25</v>
      </c>
      <c r="B371" s="17">
        <v>0</v>
      </c>
      <c r="C371" s="17">
        <v>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ht="14.25">
      <c r="A372" s="18" t="s">
        <v>26</v>
      </c>
      <c r="B372" s="19">
        <v>0</v>
      </c>
      <c r="C372" s="19">
        <v>0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4.25">
      <c r="A373" s="20" t="s">
        <v>11</v>
      </c>
      <c r="B373" s="21">
        <v>0</v>
      </c>
      <c r="C373" s="21">
        <v>0</v>
      </c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</row>
    <row r="374" spans="1:20" ht="14.25">
      <c r="A374" s="22" t="s">
        <v>12</v>
      </c>
      <c r="B374" s="21">
        <v>0</v>
      </c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</row>
    <row r="375" spans="1:20" ht="14.25">
      <c r="A375" s="23" t="s">
        <v>13</v>
      </c>
      <c r="B375" s="24">
        <v>0</v>
      </c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1:20" ht="14.25">
      <c r="A376" s="25" t="s">
        <v>14</v>
      </c>
      <c r="B376" s="26">
        <v>0</v>
      </c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7" t="s">
        <v>15</v>
      </c>
      <c r="B377" s="3">
        <f t="shared" ref="B377:T377" si="33">B369-B370-B371-B372-B373-B374-B375-B376</f>
        <v>0</v>
      </c>
      <c r="C377" s="3">
        <f t="shared" si="33"/>
        <v>0</v>
      </c>
      <c r="D377" s="3">
        <f t="shared" si="33"/>
        <v>0</v>
      </c>
      <c r="E377" s="3">
        <f t="shared" si="33"/>
        <v>0</v>
      </c>
      <c r="F377" s="3">
        <f t="shared" si="33"/>
        <v>0</v>
      </c>
      <c r="G377" s="3">
        <f t="shared" si="33"/>
        <v>0</v>
      </c>
      <c r="H377" s="3">
        <f t="shared" si="33"/>
        <v>0</v>
      </c>
      <c r="I377" s="3">
        <f t="shared" si="33"/>
        <v>0</v>
      </c>
      <c r="J377" s="3">
        <f t="shared" si="33"/>
        <v>0</v>
      </c>
      <c r="K377" s="3">
        <f t="shared" si="33"/>
        <v>0</v>
      </c>
      <c r="L377" s="3">
        <f t="shared" si="33"/>
        <v>0</v>
      </c>
      <c r="M377" s="3">
        <f t="shared" si="33"/>
        <v>0</v>
      </c>
      <c r="N377" s="3">
        <f t="shared" si="33"/>
        <v>0</v>
      </c>
      <c r="O377" s="3">
        <f t="shared" si="33"/>
        <v>0</v>
      </c>
      <c r="P377" s="3">
        <f t="shared" si="33"/>
        <v>0</v>
      </c>
      <c r="Q377" s="3">
        <f t="shared" si="33"/>
        <v>0</v>
      </c>
      <c r="R377" s="3">
        <f t="shared" si="33"/>
        <v>0</v>
      </c>
      <c r="S377" s="3">
        <f t="shared" si="33"/>
        <v>0</v>
      </c>
      <c r="T377" s="3">
        <f t="shared" si="33"/>
        <v>0</v>
      </c>
    </row>
    <row r="379" spans="1:20" ht="14.25">
      <c r="A379" s="13" t="s">
        <v>27</v>
      </c>
      <c r="B379" s="10">
        <f>SUM(B380:T380)</f>
        <v>0</v>
      </c>
      <c r="C379" s="5">
        <f>SUM(B381:T381)</f>
        <v>0</v>
      </c>
      <c r="D379" s="10">
        <f>SUM(B382:T382)</f>
        <v>0</v>
      </c>
      <c r="E379" s="10">
        <f>SUM(B383:T383)</f>
        <v>0</v>
      </c>
      <c r="F379" s="5">
        <f>SUM(C379:E379)</f>
        <v>0</v>
      </c>
      <c r="G379" s="11" t="e">
        <f>C379/F379</f>
        <v>#DIV/0!</v>
      </c>
      <c r="H379" s="11" t="e">
        <f>D379/F379</f>
        <v>#DIV/0!</v>
      </c>
      <c r="I379" s="11" t="e">
        <f>E379/F379</f>
        <v>#DIV/0!</v>
      </c>
      <c r="J379" s="11" t="e">
        <f>F379/B379</f>
        <v>#DIV/0!</v>
      </c>
      <c r="K379" s="10">
        <f>SUM(B384:T384)</f>
        <v>0</v>
      </c>
      <c r="L379" s="11" t="e">
        <f>K379/B379</f>
        <v>#DIV/0!</v>
      </c>
      <c r="M379" s="10">
        <f>SUM(B385:T385)</f>
        <v>0</v>
      </c>
      <c r="N379" s="11" t="e">
        <f>M379/B379</f>
        <v>#DIV/0!</v>
      </c>
      <c r="O379" s="10">
        <f>SUM(B386:T386)</f>
        <v>0</v>
      </c>
      <c r="P379" s="11" t="e">
        <f>O379/B379</f>
        <v>#DIV/0!</v>
      </c>
      <c r="Q379" s="10">
        <f>SUM(B387:T387)</f>
        <v>0</v>
      </c>
      <c r="R379" s="11" t="e">
        <f>Q379/B379</f>
        <v>#DIV/0!</v>
      </c>
      <c r="S379" s="12">
        <f>SUM(B388:T388)</f>
        <v>0</v>
      </c>
      <c r="T379" s="11" t="e">
        <f>S379/B379</f>
        <v>#DIV/0!</v>
      </c>
    </row>
    <row r="380" spans="1:20" ht="14.25">
      <c r="A380" s="14" t="s">
        <v>23</v>
      </c>
      <c r="B380" s="15">
        <v>0</v>
      </c>
      <c r="C380" s="15">
        <v>0</v>
      </c>
      <c r="D380" s="15"/>
      <c r="E380" s="15">
        <v>0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 ht="14.25">
      <c r="A381" s="14" t="s">
        <v>24</v>
      </c>
      <c r="B381" s="15">
        <v>0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1:20" ht="14.25">
      <c r="A382" s="16" t="s">
        <v>25</v>
      </c>
      <c r="B382" s="17">
        <v>0</v>
      </c>
      <c r="C382" s="17">
        <v>0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ht="14.25">
      <c r="A383" s="18" t="s">
        <v>26</v>
      </c>
      <c r="B383" s="19">
        <v>0</v>
      </c>
      <c r="C383" s="19">
        <v>0</v>
      </c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4.25">
      <c r="A384" s="20" t="s">
        <v>11</v>
      </c>
      <c r="B384" s="21">
        <v>0</v>
      </c>
      <c r="C384" s="21">
        <v>0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</row>
    <row r="385" spans="1:20" ht="14.25">
      <c r="A385" s="22" t="s">
        <v>12</v>
      </c>
      <c r="B385" s="21">
        <v>0</v>
      </c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</row>
    <row r="386" spans="1:20" ht="14.25">
      <c r="A386" s="23" t="s">
        <v>13</v>
      </c>
      <c r="B386" s="24">
        <v>0</v>
      </c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1:20" ht="14.25">
      <c r="A387" s="25" t="s">
        <v>14</v>
      </c>
      <c r="B387" s="26">
        <v>0</v>
      </c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7" t="s">
        <v>15</v>
      </c>
      <c r="B388" s="3">
        <f t="shared" ref="B388:T388" si="34">B380-B381-B382-B383-B384-B385-B386-B387</f>
        <v>0</v>
      </c>
      <c r="C388" s="3">
        <f t="shared" si="34"/>
        <v>0</v>
      </c>
      <c r="D388" s="3">
        <f t="shared" si="34"/>
        <v>0</v>
      </c>
      <c r="E388" s="3">
        <f t="shared" si="34"/>
        <v>0</v>
      </c>
      <c r="F388" s="3">
        <f t="shared" si="34"/>
        <v>0</v>
      </c>
      <c r="G388" s="3">
        <f t="shared" si="34"/>
        <v>0</v>
      </c>
      <c r="H388" s="3">
        <f t="shared" si="34"/>
        <v>0</v>
      </c>
      <c r="I388" s="3">
        <f t="shared" si="34"/>
        <v>0</v>
      </c>
      <c r="J388" s="3">
        <f t="shared" si="34"/>
        <v>0</v>
      </c>
      <c r="K388" s="3">
        <f t="shared" si="34"/>
        <v>0</v>
      </c>
      <c r="L388" s="3">
        <f t="shared" si="34"/>
        <v>0</v>
      </c>
      <c r="M388" s="3">
        <f t="shared" si="34"/>
        <v>0</v>
      </c>
      <c r="N388" s="3">
        <f t="shared" si="34"/>
        <v>0</v>
      </c>
      <c r="O388" s="3">
        <f t="shared" si="34"/>
        <v>0</v>
      </c>
      <c r="P388" s="3">
        <f t="shared" si="34"/>
        <v>0</v>
      </c>
      <c r="Q388" s="3">
        <f t="shared" si="34"/>
        <v>0</v>
      </c>
      <c r="R388" s="3">
        <f t="shared" si="34"/>
        <v>0</v>
      </c>
      <c r="S388" s="3">
        <f t="shared" si="34"/>
        <v>0</v>
      </c>
      <c r="T388" s="3">
        <f t="shared" si="34"/>
        <v>0</v>
      </c>
    </row>
    <row r="390" spans="1:20" ht="14.25">
      <c r="A390" s="13" t="s">
        <v>27</v>
      </c>
      <c r="B390" s="10">
        <f>SUM(B391:T391)</f>
        <v>0</v>
      </c>
      <c r="C390" s="5">
        <f>SUM(B392:T392)</f>
        <v>0</v>
      </c>
      <c r="D390" s="10">
        <f>SUM(B393:T393)</f>
        <v>0</v>
      </c>
      <c r="E390" s="10">
        <f>SUM(B394:T394)</f>
        <v>0</v>
      </c>
      <c r="F390" s="5">
        <f>SUM(C390:E390)</f>
        <v>0</v>
      </c>
      <c r="G390" s="11" t="e">
        <f>C390/F390</f>
        <v>#DIV/0!</v>
      </c>
      <c r="H390" s="11" t="e">
        <f>D390/F390</f>
        <v>#DIV/0!</v>
      </c>
      <c r="I390" s="11" t="e">
        <f>E390/F390</f>
        <v>#DIV/0!</v>
      </c>
      <c r="J390" s="11" t="e">
        <f>F390/B390</f>
        <v>#DIV/0!</v>
      </c>
      <c r="K390" s="10">
        <f>SUM(B395:T395)</f>
        <v>0</v>
      </c>
      <c r="L390" s="11" t="e">
        <f>K390/B390</f>
        <v>#DIV/0!</v>
      </c>
      <c r="M390" s="10">
        <f>SUM(B396:T396)</f>
        <v>0</v>
      </c>
      <c r="N390" s="11" t="e">
        <f>M390/B390</f>
        <v>#DIV/0!</v>
      </c>
      <c r="O390" s="10">
        <f>SUM(B397:T397)</f>
        <v>0</v>
      </c>
      <c r="P390" s="11" t="e">
        <f>O390/B390</f>
        <v>#DIV/0!</v>
      </c>
      <c r="Q390" s="10">
        <f>SUM(B398:T398)</f>
        <v>0</v>
      </c>
      <c r="R390" s="11" t="e">
        <f>Q390/B390</f>
        <v>#DIV/0!</v>
      </c>
      <c r="S390" s="12">
        <f>SUM(B399:T399)</f>
        <v>0</v>
      </c>
      <c r="T390" s="11" t="e">
        <f>S390/B390</f>
        <v>#DIV/0!</v>
      </c>
    </row>
    <row r="391" spans="1:20" ht="14.25">
      <c r="A391" s="14" t="s">
        <v>23</v>
      </c>
      <c r="B391" s="15">
        <v>0</v>
      </c>
      <c r="C391" s="15">
        <v>0</v>
      </c>
      <c r="D391" s="15"/>
      <c r="E391" s="15">
        <v>0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1:20" ht="14.25">
      <c r="A392" s="14" t="s">
        <v>24</v>
      </c>
      <c r="B392" s="15">
        <v>0</v>
      </c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1:20" ht="14.25">
      <c r="A393" s="16" t="s">
        <v>25</v>
      </c>
      <c r="B393" s="17">
        <v>0</v>
      </c>
      <c r="C393" s="17">
        <v>0</v>
      </c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ht="14.25">
      <c r="A394" s="18" t="s">
        <v>26</v>
      </c>
      <c r="B394" s="19">
        <v>0</v>
      </c>
      <c r="C394" s="19">
        <v>0</v>
      </c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4.25">
      <c r="A395" s="20" t="s">
        <v>11</v>
      </c>
      <c r="B395" s="21">
        <v>0</v>
      </c>
      <c r="C395" s="21">
        <v>0</v>
      </c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</row>
    <row r="396" spans="1:20" ht="14.25">
      <c r="A396" s="22" t="s">
        <v>12</v>
      </c>
      <c r="B396" s="21">
        <v>0</v>
      </c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</row>
    <row r="397" spans="1:20" ht="14.25">
      <c r="A397" s="23" t="s">
        <v>13</v>
      </c>
      <c r="B397" s="24">
        <v>0</v>
      </c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1:20" ht="14.25">
      <c r="A398" s="25" t="s">
        <v>14</v>
      </c>
      <c r="B398" s="26">
        <v>0</v>
      </c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7" t="s">
        <v>15</v>
      </c>
      <c r="B399" s="3">
        <f t="shared" ref="B399:T399" si="35">B391-B392-B393-B394-B395-B396-B397-B398</f>
        <v>0</v>
      </c>
      <c r="C399" s="3">
        <f t="shared" si="35"/>
        <v>0</v>
      </c>
      <c r="D399" s="3">
        <f t="shared" si="35"/>
        <v>0</v>
      </c>
      <c r="E399" s="3">
        <f t="shared" si="35"/>
        <v>0</v>
      </c>
      <c r="F399" s="3">
        <f t="shared" si="35"/>
        <v>0</v>
      </c>
      <c r="G399" s="3">
        <f t="shared" si="35"/>
        <v>0</v>
      </c>
      <c r="H399" s="3">
        <f t="shared" si="35"/>
        <v>0</v>
      </c>
      <c r="I399" s="3">
        <f t="shared" si="35"/>
        <v>0</v>
      </c>
      <c r="J399" s="3">
        <f t="shared" si="35"/>
        <v>0</v>
      </c>
      <c r="K399" s="3">
        <f t="shared" si="35"/>
        <v>0</v>
      </c>
      <c r="L399" s="3">
        <f t="shared" si="35"/>
        <v>0</v>
      </c>
      <c r="M399" s="3">
        <f t="shared" si="35"/>
        <v>0</v>
      </c>
      <c r="N399" s="3">
        <f t="shared" si="35"/>
        <v>0</v>
      </c>
      <c r="O399" s="3">
        <f t="shared" si="35"/>
        <v>0</v>
      </c>
      <c r="P399" s="3">
        <f t="shared" si="35"/>
        <v>0</v>
      </c>
      <c r="Q399" s="3">
        <f t="shared" si="35"/>
        <v>0</v>
      </c>
      <c r="R399" s="3">
        <f t="shared" si="35"/>
        <v>0</v>
      </c>
      <c r="S399" s="3">
        <f t="shared" si="35"/>
        <v>0</v>
      </c>
      <c r="T399" s="3">
        <f t="shared" si="35"/>
        <v>0</v>
      </c>
    </row>
    <row r="401" spans="1:20" ht="14.25">
      <c r="A401" s="13" t="s">
        <v>27</v>
      </c>
      <c r="B401" s="10">
        <f>SUM(B402:T402)</f>
        <v>0</v>
      </c>
      <c r="C401" s="5">
        <f>SUM(B403:T403)</f>
        <v>0</v>
      </c>
      <c r="D401" s="10">
        <f>SUM(B404:T404)</f>
        <v>0</v>
      </c>
      <c r="E401" s="10">
        <f>SUM(B405:T405)</f>
        <v>0</v>
      </c>
      <c r="F401" s="5">
        <f>SUM(C401:E401)</f>
        <v>0</v>
      </c>
      <c r="G401" s="11" t="e">
        <f>C401/F401</f>
        <v>#DIV/0!</v>
      </c>
      <c r="H401" s="11" t="e">
        <f>D401/F401</f>
        <v>#DIV/0!</v>
      </c>
      <c r="I401" s="11" t="e">
        <f>E401/F401</f>
        <v>#DIV/0!</v>
      </c>
      <c r="J401" s="11" t="e">
        <f>F401/B401</f>
        <v>#DIV/0!</v>
      </c>
      <c r="K401" s="10">
        <f>SUM(B406:T406)</f>
        <v>0</v>
      </c>
      <c r="L401" s="11" t="e">
        <f>K401/B401</f>
        <v>#DIV/0!</v>
      </c>
      <c r="M401" s="10">
        <f>SUM(B407:T407)</f>
        <v>0</v>
      </c>
      <c r="N401" s="11" t="e">
        <f>M401/B401</f>
        <v>#DIV/0!</v>
      </c>
      <c r="O401" s="10">
        <f>SUM(B408:T408)</f>
        <v>0</v>
      </c>
      <c r="P401" s="11" t="e">
        <f>O401/B401</f>
        <v>#DIV/0!</v>
      </c>
      <c r="Q401" s="10">
        <f>SUM(B409:T409)</f>
        <v>0</v>
      </c>
      <c r="R401" s="11" t="e">
        <f>Q401/B401</f>
        <v>#DIV/0!</v>
      </c>
      <c r="S401" s="12">
        <f>SUM(B410:T410)</f>
        <v>0</v>
      </c>
      <c r="T401" s="11" t="e">
        <f>S401/B401</f>
        <v>#DIV/0!</v>
      </c>
    </row>
    <row r="402" spans="1:20" ht="14.25">
      <c r="A402" s="14" t="s">
        <v>23</v>
      </c>
      <c r="B402" s="15">
        <v>0</v>
      </c>
      <c r="C402" s="15">
        <v>0</v>
      </c>
      <c r="D402" s="15"/>
      <c r="E402" s="15">
        <v>0</v>
      </c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1:20" ht="14.25">
      <c r="A403" s="14" t="s">
        <v>24</v>
      </c>
      <c r="B403" s="15">
        <v>0</v>
      </c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1:20" ht="14.25">
      <c r="A404" s="16" t="s">
        <v>25</v>
      </c>
      <c r="B404" s="17">
        <v>0</v>
      </c>
      <c r="C404" s="17">
        <v>0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ht="14.25">
      <c r="A405" s="18" t="s">
        <v>26</v>
      </c>
      <c r="B405" s="19">
        <v>0</v>
      </c>
      <c r="C405" s="19">
        <v>0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4.25">
      <c r="A406" s="20" t="s">
        <v>11</v>
      </c>
      <c r="B406" s="21">
        <v>0</v>
      </c>
      <c r="C406" s="21">
        <v>0</v>
      </c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</row>
    <row r="407" spans="1:20" ht="14.25">
      <c r="A407" s="22" t="s">
        <v>12</v>
      </c>
      <c r="B407" s="21">
        <v>0</v>
      </c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</row>
    <row r="408" spans="1:20" ht="14.25">
      <c r="A408" s="23" t="s">
        <v>13</v>
      </c>
      <c r="B408" s="24">
        <v>0</v>
      </c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spans="1:20" ht="14.25">
      <c r="A409" s="25" t="s">
        <v>14</v>
      </c>
      <c r="B409" s="26">
        <v>0</v>
      </c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7" t="s">
        <v>15</v>
      </c>
      <c r="B410" s="3">
        <f t="shared" ref="B410:T410" si="36">B402-B403-B404-B405-B406-B407-B408-B409</f>
        <v>0</v>
      </c>
      <c r="C410" s="3">
        <f t="shared" si="36"/>
        <v>0</v>
      </c>
      <c r="D410" s="3">
        <f t="shared" si="36"/>
        <v>0</v>
      </c>
      <c r="E410" s="3">
        <f t="shared" si="36"/>
        <v>0</v>
      </c>
      <c r="F410" s="3">
        <f t="shared" si="36"/>
        <v>0</v>
      </c>
      <c r="G410" s="3">
        <f t="shared" si="36"/>
        <v>0</v>
      </c>
      <c r="H410" s="3">
        <f t="shared" si="36"/>
        <v>0</v>
      </c>
      <c r="I410" s="3">
        <f t="shared" si="36"/>
        <v>0</v>
      </c>
      <c r="J410" s="3">
        <f t="shared" si="36"/>
        <v>0</v>
      </c>
      <c r="K410" s="3">
        <f t="shared" si="36"/>
        <v>0</v>
      </c>
      <c r="L410" s="3">
        <f t="shared" si="36"/>
        <v>0</v>
      </c>
      <c r="M410" s="3">
        <f t="shared" si="36"/>
        <v>0</v>
      </c>
      <c r="N410" s="3">
        <f t="shared" si="36"/>
        <v>0</v>
      </c>
      <c r="O410" s="3">
        <f t="shared" si="36"/>
        <v>0</v>
      </c>
      <c r="P410" s="3">
        <f t="shared" si="36"/>
        <v>0</v>
      </c>
      <c r="Q410" s="3">
        <f t="shared" si="36"/>
        <v>0</v>
      </c>
      <c r="R410" s="3">
        <f t="shared" si="36"/>
        <v>0</v>
      </c>
      <c r="S410" s="3">
        <f t="shared" si="36"/>
        <v>0</v>
      </c>
      <c r="T410" s="3">
        <f t="shared" si="36"/>
        <v>0</v>
      </c>
    </row>
    <row r="412" spans="1:20" ht="14.25">
      <c r="A412" s="13" t="s">
        <v>27</v>
      </c>
      <c r="B412" s="10">
        <f>SUM(B413:T413)</f>
        <v>0</v>
      </c>
      <c r="C412" s="5">
        <f>SUM(B414:T414)</f>
        <v>0</v>
      </c>
      <c r="D412" s="10">
        <f>SUM(B415:T415)</f>
        <v>0</v>
      </c>
      <c r="E412" s="10">
        <f>SUM(B416:T416)</f>
        <v>0</v>
      </c>
      <c r="F412" s="5">
        <f>SUM(C412:E412)</f>
        <v>0</v>
      </c>
      <c r="G412" s="11" t="e">
        <f>C412/F412</f>
        <v>#DIV/0!</v>
      </c>
      <c r="H412" s="11" t="e">
        <f>D412/F412</f>
        <v>#DIV/0!</v>
      </c>
      <c r="I412" s="11" t="e">
        <f>E412/F412</f>
        <v>#DIV/0!</v>
      </c>
      <c r="J412" s="11" t="e">
        <f>F412/B412</f>
        <v>#DIV/0!</v>
      </c>
      <c r="K412" s="10">
        <f>SUM(B417:T417)</f>
        <v>0</v>
      </c>
      <c r="L412" s="11" t="e">
        <f>K412/B412</f>
        <v>#DIV/0!</v>
      </c>
      <c r="M412" s="10">
        <f>SUM(B418:T418)</f>
        <v>0</v>
      </c>
      <c r="N412" s="11" t="e">
        <f>M412/B412</f>
        <v>#DIV/0!</v>
      </c>
      <c r="O412" s="10">
        <f>SUM(B419:T419)</f>
        <v>0</v>
      </c>
      <c r="P412" s="11" t="e">
        <f>O412/B412</f>
        <v>#DIV/0!</v>
      </c>
      <c r="Q412" s="10">
        <f>SUM(B420:T420)</f>
        <v>0</v>
      </c>
      <c r="R412" s="11" t="e">
        <f>Q412/B412</f>
        <v>#DIV/0!</v>
      </c>
      <c r="S412" s="12">
        <f>SUM(B421:T421)</f>
        <v>0</v>
      </c>
      <c r="T412" s="11" t="e">
        <f>S412/B412</f>
        <v>#DIV/0!</v>
      </c>
    </row>
    <row r="413" spans="1:20" ht="14.25">
      <c r="A413" s="14" t="s">
        <v>23</v>
      </c>
      <c r="B413" s="15">
        <v>0</v>
      </c>
      <c r="C413" s="15">
        <v>0</v>
      </c>
      <c r="D413" s="15"/>
      <c r="E413" s="15">
        <v>0</v>
      </c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1:20" ht="14.25">
      <c r="A414" s="14" t="s">
        <v>24</v>
      </c>
      <c r="B414" s="15">
        <v>0</v>
      </c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1:20" ht="14.25">
      <c r="A415" s="16" t="s">
        <v>25</v>
      </c>
      <c r="B415" s="17">
        <v>0</v>
      </c>
      <c r="C415" s="17">
        <v>0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ht="14.25">
      <c r="A416" s="18" t="s">
        <v>26</v>
      </c>
      <c r="B416" s="19">
        <v>0</v>
      </c>
      <c r="C416" s="19">
        <v>0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4.25">
      <c r="A417" s="20" t="s">
        <v>11</v>
      </c>
      <c r="B417" s="21">
        <v>0</v>
      </c>
      <c r="C417" s="21">
        <v>0</v>
      </c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</row>
    <row r="418" spans="1:20" ht="14.25">
      <c r="A418" s="22" t="s">
        <v>12</v>
      </c>
      <c r="B418" s="21">
        <v>0</v>
      </c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</row>
    <row r="419" spans="1:20" ht="14.25">
      <c r="A419" s="23" t="s">
        <v>13</v>
      </c>
      <c r="B419" s="24">
        <v>0</v>
      </c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</row>
    <row r="420" spans="1:20" ht="14.25">
      <c r="A420" s="25" t="s">
        <v>14</v>
      </c>
      <c r="B420" s="26">
        <v>0</v>
      </c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7" t="s">
        <v>15</v>
      </c>
      <c r="B421" s="3">
        <f t="shared" ref="B421:T421" si="37">B413-B414-B415-B416-B417-B418-B419-B420</f>
        <v>0</v>
      </c>
      <c r="C421" s="3">
        <f t="shared" si="37"/>
        <v>0</v>
      </c>
      <c r="D421" s="3">
        <f t="shared" si="37"/>
        <v>0</v>
      </c>
      <c r="E421" s="3">
        <f t="shared" si="37"/>
        <v>0</v>
      </c>
      <c r="F421" s="3">
        <f t="shared" si="37"/>
        <v>0</v>
      </c>
      <c r="G421" s="3">
        <f t="shared" si="37"/>
        <v>0</v>
      </c>
      <c r="H421" s="3">
        <f t="shared" si="37"/>
        <v>0</v>
      </c>
      <c r="I421" s="3">
        <f t="shared" si="37"/>
        <v>0</v>
      </c>
      <c r="J421" s="3">
        <f t="shared" si="37"/>
        <v>0</v>
      </c>
      <c r="K421" s="3">
        <f t="shared" si="37"/>
        <v>0</v>
      </c>
      <c r="L421" s="3">
        <f t="shared" si="37"/>
        <v>0</v>
      </c>
      <c r="M421" s="3">
        <f t="shared" si="37"/>
        <v>0</v>
      </c>
      <c r="N421" s="3">
        <f t="shared" si="37"/>
        <v>0</v>
      </c>
      <c r="O421" s="3">
        <f t="shared" si="37"/>
        <v>0</v>
      </c>
      <c r="P421" s="3">
        <f t="shared" si="37"/>
        <v>0</v>
      </c>
      <c r="Q421" s="3">
        <f t="shared" si="37"/>
        <v>0</v>
      </c>
      <c r="R421" s="3">
        <f t="shared" si="37"/>
        <v>0</v>
      </c>
      <c r="S421" s="3">
        <f t="shared" si="37"/>
        <v>0</v>
      </c>
      <c r="T421" s="3">
        <f t="shared" si="37"/>
        <v>0</v>
      </c>
    </row>
    <row r="423" spans="1:20" ht="14.25">
      <c r="A423" s="13" t="s">
        <v>27</v>
      </c>
      <c r="B423" s="10">
        <f>SUM(B424:T424)</f>
        <v>0</v>
      </c>
      <c r="C423" s="5">
        <f>SUM(B425:T425)</f>
        <v>0</v>
      </c>
      <c r="D423" s="10">
        <f>SUM(B426:T426)</f>
        <v>0</v>
      </c>
      <c r="E423" s="10">
        <f>SUM(B427:T427)</f>
        <v>0</v>
      </c>
      <c r="F423" s="5">
        <f>SUM(C423:E423)</f>
        <v>0</v>
      </c>
      <c r="G423" s="11" t="e">
        <f>C423/F423</f>
        <v>#DIV/0!</v>
      </c>
      <c r="H423" s="11" t="e">
        <f>D423/F423</f>
        <v>#DIV/0!</v>
      </c>
      <c r="I423" s="11" t="e">
        <f>E423/F423</f>
        <v>#DIV/0!</v>
      </c>
      <c r="J423" s="11" t="e">
        <f>F423/B423</f>
        <v>#DIV/0!</v>
      </c>
      <c r="K423" s="10">
        <f>SUM(B428:T428)</f>
        <v>0</v>
      </c>
      <c r="L423" s="11" t="e">
        <f>K423/B423</f>
        <v>#DIV/0!</v>
      </c>
      <c r="M423" s="10">
        <f>SUM(B429:T429)</f>
        <v>0</v>
      </c>
      <c r="N423" s="11" t="e">
        <f>M423/B423</f>
        <v>#DIV/0!</v>
      </c>
      <c r="O423" s="10">
        <f>SUM(B430:T430)</f>
        <v>0</v>
      </c>
      <c r="P423" s="11" t="e">
        <f>O423/B423</f>
        <v>#DIV/0!</v>
      </c>
      <c r="Q423" s="10">
        <f>SUM(B431:T431)</f>
        <v>0</v>
      </c>
      <c r="R423" s="11" t="e">
        <f>Q423/B423</f>
        <v>#DIV/0!</v>
      </c>
      <c r="S423" s="12">
        <f>SUM(B432:T432)</f>
        <v>0</v>
      </c>
      <c r="T423" s="11" t="e">
        <f>S423/B423</f>
        <v>#DIV/0!</v>
      </c>
    </row>
    <row r="424" spans="1:20" ht="14.25">
      <c r="A424" s="14" t="s">
        <v>23</v>
      </c>
      <c r="B424" s="15">
        <v>0</v>
      </c>
      <c r="C424" s="15">
        <v>0</v>
      </c>
      <c r="D424" s="15"/>
      <c r="E424" s="15">
        <v>0</v>
      </c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</row>
    <row r="425" spans="1:20" ht="14.25">
      <c r="A425" s="14" t="s">
        <v>24</v>
      </c>
      <c r="B425" s="15">
        <v>0</v>
      </c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</row>
    <row r="426" spans="1:20" ht="14.25">
      <c r="A426" s="16" t="s">
        <v>25</v>
      </c>
      <c r="B426" s="17">
        <v>0</v>
      </c>
      <c r="C426" s="17">
        <v>0</v>
      </c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ht="14.25">
      <c r="A427" s="18" t="s">
        <v>26</v>
      </c>
      <c r="B427" s="19">
        <v>0</v>
      </c>
      <c r="C427" s="19">
        <v>0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ht="14.25">
      <c r="A428" s="20" t="s">
        <v>11</v>
      </c>
      <c r="B428" s="21">
        <v>0</v>
      </c>
      <c r="C428" s="21">
        <v>0</v>
      </c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</row>
    <row r="429" spans="1:20" ht="14.25">
      <c r="A429" s="22" t="s">
        <v>12</v>
      </c>
      <c r="B429" s="21">
        <v>0</v>
      </c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</row>
    <row r="430" spans="1:20" ht="14.25">
      <c r="A430" s="23" t="s">
        <v>13</v>
      </c>
      <c r="B430" s="24">
        <v>0</v>
      </c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</row>
    <row r="431" spans="1:20" ht="14.25">
      <c r="A431" s="25" t="s">
        <v>14</v>
      </c>
      <c r="B431" s="26">
        <v>0</v>
      </c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</row>
    <row r="432" spans="1:20">
      <c r="A432" s="27" t="s">
        <v>15</v>
      </c>
      <c r="B432" s="3">
        <f t="shared" ref="B432:T432" si="38">B424-B425-B426-B427-B428-B429-B430-B431</f>
        <v>0</v>
      </c>
      <c r="C432" s="3">
        <f t="shared" si="38"/>
        <v>0</v>
      </c>
      <c r="D432" s="3">
        <f t="shared" si="38"/>
        <v>0</v>
      </c>
      <c r="E432" s="3">
        <f t="shared" si="38"/>
        <v>0</v>
      </c>
      <c r="F432" s="3">
        <f t="shared" si="38"/>
        <v>0</v>
      </c>
      <c r="G432" s="3">
        <f t="shared" si="38"/>
        <v>0</v>
      </c>
      <c r="H432" s="3">
        <f t="shared" si="38"/>
        <v>0</v>
      </c>
      <c r="I432" s="3">
        <f t="shared" si="38"/>
        <v>0</v>
      </c>
      <c r="J432" s="3">
        <f t="shared" si="38"/>
        <v>0</v>
      </c>
      <c r="K432" s="3">
        <f t="shared" si="38"/>
        <v>0</v>
      </c>
      <c r="L432" s="3">
        <f t="shared" si="38"/>
        <v>0</v>
      </c>
      <c r="M432" s="3">
        <f t="shared" si="38"/>
        <v>0</v>
      </c>
      <c r="N432" s="3">
        <f t="shared" si="38"/>
        <v>0</v>
      </c>
      <c r="O432" s="3">
        <f t="shared" si="38"/>
        <v>0</v>
      </c>
      <c r="P432" s="3">
        <f t="shared" si="38"/>
        <v>0</v>
      </c>
      <c r="Q432" s="3">
        <f t="shared" si="38"/>
        <v>0</v>
      </c>
      <c r="R432" s="3">
        <f t="shared" si="38"/>
        <v>0</v>
      </c>
      <c r="S432" s="3">
        <f t="shared" si="38"/>
        <v>0</v>
      </c>
      <c r="T432" s="3">
        <f t="shared" si="38"/>
        <v>0</v>
      </c>
    </row>
    <row r="434" spans="1:20" ht="14.25">
      <c r="A434" s="13" t="s">
        <v>27</v>
      </c>
      <c r="B434" s="10">
        <f>SUM(B435:T435)</f>
        <v>0</v>
      </c>
      <c r="C434" s="5">
        <f>SUM(B436:T436)</f>
        <v>0</v>
      </c>
      <c r="D434" s="10">
        <f>SUM(B437:T437)</f>
        <v>0</v>
      </c>
      <c r="E434" s="10">
        <f>SUM(B438:T438)</f>
        <v>0</v>
      </c>
      <c r="F434" s="5">
        <f>SUM(C434:E434)</f>
        <v>0</v>
      </c>
      <c r="G434" s="11" t="e">
        <f>C434/F434</f>
        <v>#DIV/0!</v>
      </c>
      <c r="H434" s="11" t="e">
        <f>D434/F434</f>
        <v>#DIV/0!</v>
      </c>
      <c r="I434" s="11" t="e">
        <f>E434/F434</f>
        <v>#DIV/0!</v>
      </c>
      <c r="J434" s="11" t="e">
        <f>F434/B434</f>
        <v>#DIV/0!</v>
      </c>
      <c r="K434" s="10">
        <f>SUM(B439:T439)</f>
        <v>0</v>
      </c>
      <c r="L434" s="11" t="e">
        <f>K434/B434</f>
        <v>#DIV/0!</v>
      </c>
      <c r="M434" s="10">
        <f>SUM(B440:T440)</f>
        <v>0</v>
      </c>
      <c r="N434" s="11" t="e">
        <f>M434/B434</f>
        <v>#DIV/0!</v>
      </c>
      <c r="O434" s="10">
        <f>SUM(B441:T441)</f>
        <v>0</v>
      </c>
      <c r="P434" s="11" t="e">
        <f>O434/B434</f>
        <v>#DIV/0!</v>
      </c>
      <c r="Q434" s="10">
        <f>SUM(B442:T442)</f>
        <v>0</v>
      </c>
      <c r="R434" s="11" t="e">
        <f>Q434/B434</f>
        <v>#DIV/0!</v>
      </c>
      <c r="S434" s="12">
        <f>SUM(B443:T443)</f>
        <v>0</v>
      </c>
      <c r="T434" s="11" t="e">
        <f>S434/B434</f>
        <v>#DIV/0!</v>
      </c>
    </row>
    <row r="435" spans="1:20" ht="14.25">
      <c r="A435" s="14" t="s">
        <v>23</v>
      </c>
      <c r="B435" s="15">
        <v>0</v>
      </c>
      <c r="C435" s="15">
        <v>0</v>
      </c>
      <c r="D435" s="15"/>
      <c r="E435" s="15">
        <v>0</v>
      </c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1:20" ht="14.25">
      <c r="A436" s="14" t="s">
        <v>24</v>
      </c>
      <c r="B436" s="15">
        <v>0</v>
      </c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r="437" spans="1:20" ht="14.25">
      <c r="A437" s="16" t="s">
        <v>25</v>
      </c>
      <c r="B437" s="17">
        <v>0</v>
      </c>
      <c r="C437" s="17">
        <v>0</v>
      </c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ht="14.25">
      <c r="A438" s="18" t="s">
        <v>26</v>
      </c>
      <c r="B438" s="19">
        <v>0</v>
      </c>
      <c r="C438" s="19">
        <v>0</v>
      </c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ht="14.25">
      <c r="A439" s="20" t="s">
        <v>11</v>
      </c>
      <c r="B439" s="21">
        <v>0</v>
      </c>
      <c r="C439" s="21">
        <v>0</v>
      </c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</row>
    <row r="440" spans="1:20" ht="14.25">
      <c r="A440" s="22" t="s">
        <v>12</v>
      </c>
      <c r="B440" s="21">
        <v>0</v>
      </c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</row>
    <row r="441" spans="1:20" ht="14.25">
      <c r="A441" s="23" t="s">
        <v>13</v>
      </c>
      <c r="B441" s="24">
        <v>0</v>
      </c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</row>
    <row r="442" spans="1:20" ht="14.25">
      <c r="A442" s="25" t="s">
        <v>14</v>
      </c>
      <c r="B442" s="26">
        <v>0</v>
      </c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>
      <c r="A443" s="27" t="s">
        <v>15</v>
      </c>
      <c r="B443" s="3">
        <f t="shared" ref="B443:T443" si="39">B435-B436-B437-B438-B439-B440-B441-B442</f>
        <v>0</v>
      </c>
      <c r="C443" s="3">
        <f t="shared" si="39"/>
        <v>0</v>
      </c>
      <c r="D443" s="3">
        <f t="shared" si="39"/>
        <v>0</v>
      </c>
      <c r="E443" s="3">
        <f t="shared" si="39"/>
        <v>0</v>
      </c>
      <c r="F443" s="3">
        <f t="shared" si="39"/>
        <v>0</v>
      </c>
      <c r="G443" s="3">
        <f t="shared" si="39"/>
        <v>0</v>
      </c>
      <c r="H443" s="3">
        <f t="shared" si="39"/>
        <v>0</v>
      </c>
      <c r="I443" s="3">
        <f t="shared" si="39"/>
        <v>0</v>
      </c>
      <c r="J443" s="3">
        <f t="shared" si="39"/>
        <v>0</v>
      </c>
      <c r="K443" s="3">
        <f t="shared" si="39"/>
        <v>0</v>
      </c>
      <c r="L443" s="3">
        <f t="shared" si="39"/>
        <v>0</v>
      </c>
      <c r="M443" s="3">
        <f t="shared" si="39"/>
        <v>0</v>
      </c>
      <c r="N443" s="3">
        <f t="shared" si="39"/>
        <v>0</v>
      </c>
      <c r="O443" s="3">
        <f t="shared" si="39"/>
        <v>0</v>
      </c>
      <c r="P443" s="3">
        <f t="shared" si="39"/>
        <v>0</v>
      </c>
      <c r="Q443" s="3">
        <f t="shared" si="39"/>
        <v>0</v>
      </c>
      <c r="R443" s="3">
        <f t="shared" si="39"/>
        <v>0</v>
      </c>
      <c r="S443" s="3">
        <f t="shared" si="39"/>
        <v>0</v>
      </c>
      <c r="T443" s="3">
        <f t="shared" si="39"/>
        <v>0</v>
      </c>
    </row>
  </sheetData>
  <mergeCells count="1">
    <mergeCell ref="A1:T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7"/>
  <sheetViews>
    <sheetView zoomScale="70" zoomScaleNormal="70" workbookViewId="0">
      <selection activeCell="C16" sqref="C16"/>
    </sheetView>
  </sheetViews>
  <sheetFormatPr defaultColWidth="18.375" defaultRowHeight="13.5"/>
  <cols>
    <col min="1" max="1" width="18.375" style="28"/>
    <col min="2" max="6" width="11.25" style="28" customWidth="1"/>
    <col min="7" max="10" width="10.5" style="28" customWidth="1"/>
    <col min="11" max="11" width="9.875" style="28" customWidth="1"/>
    <col min="12" max="12" width="8.375" style="28" customWidth="1"/>
    <col min="13" max="13" width="9.875" style="28" customWidth="1"/>
    <col min="14" max="14" width="8.375" style="28" customWidth="1"/>
    <col min="15" max="15" width="9.875" style="28" customWidth="1"/>
    <col min="16" max="16" width="8.375" style="28" customWidth="1"/>
    <col min="17" max="17" width="9.875" style="28" customWidth="1"/>
    <col min="18" max="18" width="8.375" style="28" customWidth="1"/>
    <col min="19" max="19" width="9.875" style="28" customWidth="1"/>
    <col min="20" max="20" width="8.37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81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customFormat="1" ht="14.25">
      <c r="A5" s="13" t="s">
        <v>58</v>
      </c>
      <c r="B5" s="10">
        <v>29700</v>
      </c>
      <c r="C5" s="5">
        <f>25123-100</f>
        <v>25023</v>
      </c>
      <c r="D5" s="10">
        <v>3986</v>
      </c>
      <c r="E5" s="10">
        <v>3</v>
      </c>
      <c r="F5" s="5">
        <f t="shared" ref="F5:F28" si="0">SUM(C5:E5)</f>
        <v>29012</v>
      </c>
      <c r="G5" s="11">
        <f t="shared" ref="G5:G28" si="1">C5/F5</f>
        <v>0.86250517027436924</v>
      </c>
      <c r="H5" s="11">
        <f t="shared" ref="H5:H28" si="2">D5/F5</f>
        <v>0.13739142423824624</v>
      </c>
      <c r="I5" s="11">
        <f t="shared" ref="I5:I28" si="3">E5/F5</f>
        <v>1.0340548738453054E-4</v>
      </c>
      <c r="J5" s="11">
        <f t="shared" ref="J5:J28" si="4">F5/B5</f>
        <v>0.97683501683501683</v>
      </c>
      <c r="K5" s="10">
        <v>5</v>
      </c>
      <c r="L5" s="36">
        <f t="shared" ref="L5:L28" si="5">K5/B5</f>
        <v>1.6835016835016836E-4</v>
      </c>
      <c r="M5" s="10">
        <v>556</v>
      </c>
      <c r="N5" s="11">
        <f t="shared" ref="N5:N28" si="6">M5/B5</f>
        <v>1.8720538720538721E-2</v>
      </c>
      <c r="O5" s="10">
        <v>27</v>
      </c>
      <c r="P5" s="11">
        <f t="shared" ref="P5:P28" si="7">O5/B5</f>
        <v>9.0909090909090909E-4</v>
      </c>
      <c r="Q5" s="10">
        <v>50</v>
      </c>
      <c r="R5" s="11">
        <f t="shared" ref="R5:R28" si="8">Q5/B5</f>
        <v>1.6835016835016834E-3</v>
      </c>
      <c r="S5" s="12">
        <f t="shared" ref="S5:S28" si="9">B5-C5-D5-E5-K5-M5-O5-Q5</f>
        <v>50</v>
      </c>
      <c r="T5" s="11">
        <f t="shared" ref="T5:T28" si="10">S5/B5</f>
        <v>1.6835016835016834E-3</v>
      </c>
    </row>
    <row r="6" spans="1:20" customFormat="1" ht="14.25">
      <c r="A6" s="13" t="s">
        <v>56</v>
      </c>
      <c r="B6" s="10">
        <v>21100</v>
      </c>
      <c r="C6" s="5">
        <f>20790-50</f>
        <v>20740</v>
      </c>
      <c r="D6" s="10">
        <v>285</v>
      </c>
      <c r="E6" s="10">
        <v>1</v>
      </c>
      <c r="F6" s="5">
        <f t="shared" si="0"/>
        <v>21026</v>
      </c>
      <c r="G6" s="11">
        <f t="shared" si="1"/>
        <v>0.98639779320840859</v>
      </c>
      <c r="H6" s="11">
        <f t="shared" si="2"/>
        <v>1.3554646627984401E-2</v>
      </c>
      <c r="I6" s="11">
        <f t="shared" si="3"/>
        <v>4.7560163606962808E-5</v>
      </c>
      <c r="J6" s="11">
        <f t="shared" si="4"/>
        <v>0.99649289099526062</v>
      </c>
      <c r="K6" s="10">
        <v>0</v>
      </c>
      <c r="L6" s="36">
        <f t="shared" si="5"/>
        <v>0</v>
      </c>
      <c r="M6" s="10">
        <v>7</v>
      </c>
      <c r="N6" s="11">
        <f t="shared" si="6"/>
        <v>3.3175355450236965E-4</v>
      </c>
      <c r="O6" s="10">
        <v>17</v>
      </c>
      <c r="P6" s="11">
        <f t="shared" si="7"/>
        <v>8.0568720379146919E-4</v>
      </c>
      <c r="Q6" s="10">
        <v>30</v>
      </c>
      <c r="R6" s="11">
        <f t="shared" si="8"/>
        <v>1.4218009478672985E-3</v>
      </c>
      <c r="S6" s="12">
        <f t="shared" si="9"/>
        <v>20</v>
      </c>
      <c r="T6" s="11">
        <f t="shared" si="10"/>
        <v>9.4786729857819908E-4</v>
      </c>
    </row>
    <row r="7" spans="1:20" customFormat="1" ht="14.25">
      <c r="A7" s="13" t="s">
        <v>57</v>
      </c>
      <c r="B7" s="10">
        <v>180650</v>
      </c>
      <c r="C7" s="5">
        <v>179926</v>
      </c>
      <c r="D7" s="10">
        <v>47</v>
      </c>
      <c r="E7" s="10">
        <v>0</v>
      </c>
      <c r="F7" s="5">
        <f t="shared" si="0"/>
        <v>179973</v>
      </c>
      <c r="G7" s="11">
        <f t="shared" si="1"/>
        <v>0.9997388497163463</v>
      </c>
      <c r="H7" s="11">
        <f t="shared" si="2"/>
        <v>2.6115028365365919E-4</v>
      </c>
      <c r="I7" s="11">
        <f t="shared" si="3"/>
        <v>0</v>
      </c>
      <c r="J7" s="11">
        <f t="shared" si="4"/>
        <v>0.99625242181013007</v>
      </c>
      <c r="K7" s="10">
        <v>0</v>
      </c>
      <c r="L7" s="36">
        <f t="shared" si="5"/>
        <v>0</v>
      </c>
      <c r="M7" s="10">
        <v>68</v>
      </c>
      <c r="N7" s="11">
        <f t="shared" si="6"/>
        <v>3.7641848879047885E-4</v>
      </c>
      <c r="O7" s="10">
        <v>172</v>
      </c>
      <c r="P7" s="11">
        <f t="shared" si="7"/>
        <v>9.5211735399944645E-4</v>
      </c>
      <c r="Q7" s="10">
        <v>80</v>
      </c>
      <c r="R7" s="11">
        <f t="shared" si="8"/>
        <v>4.4284528092997512E-4</v>
      </c>
      <c r="S7" s="12">
        <f t="shared" si="9"/>
        <v>357</v>
      </c>
      <c r="T7" s="11">
        <f t="shared" si="10"/>
        <v>1.9761970661500137E-3</v>
      </c>
    </row>
    <row r="8" spans="1:20" customFormat="1" ht="14.25">
      <c r="A8" s="13" t="s">
        <v>59</v>
      </c>
      <c r="B8" s="10">
        <v>34950</v>
      </c>
      <c r="C8" s="5">
        <v>34757</v>
      </c>
      <c r="D8" s="10">
        <v>71</v>
      </c>
      <c r="E8" s="10">
        <v>1</v>
      </c>
      <c r="F8" s="5">
        <f t="shared" si="0"/>
        <v>34829</v>
      </c>
      <c r="G8" s="11">
        <f t="shared" si="1"/>
        <v>0.99793275718510432</v>
      </c>
      <c r="H8" s="11">
        <f t="shared" si="2"/>
        <v>2.0385311091331935E-3</v>
      </c>
      <c r="I8" s="11">
        <f t="shared" si="3"/>
        <v>2.8711705762439345E-5</v>
      </c>
      <c r="J8" s="11">
        <f t="shared" si="4"/>
        <v>0.99653791130185976</v>
      </c>
      <c r="K8" s="10">
        <v>0</v>
      </c>
      <c r="L8" s="36">
        <f t="shared" si="5"/>
        <v>0</v>
      </c>
      <c r="M8" s="10">
        <v>32</v>
      </c>
      <c r="N8" s="11">
        <f t="shared" si="6"/>
        <v>9.1559370529327607E-4</v>
      </c>
      <c r="O8" s="10">
        <v>49</v>
      </c>
      <c r="P8" s="11">
        <f t="shared" si="7"/>
        <v>1.4020028612303291E-3</v>
      </c>
      <c r="Q8" s="10">
        <v>10</v>
      </c>
      <c r="R8" s="11">
        <f t="shared" si="8"/>
        <v>2.861230329041488E-4</v>
      </c>
      <c r="S8" s="12">
        <f t="shared" si="9"/>
        <v>30</v>
      </c>
      <c r="T8" s="11">
        <f t="shared" si="10"/>
        <v>8.5836909871244631E-4</v>
      </c>
    </row>
    <row r="9" spans="1:20" customFormat="1" ht="14.25">
      <c r="A9" s="13" t="s">
        <v>60</v>
      </c>
      <c r="B9" s="10">
        <v>490450</v>
      </c>
      <c r="C9" s="5">
        <v>489357</v>
      </c>
      <c r="D9" s="10">
        <v>0</v>
      </c>
      <c r="E9" s="10">
        <v>0</v>
      </c>
      <c r="F9" s="5">
        <f t="shared" si="0"/>
        <v>489357</v>
      </c>
      <c r="G9" s="11">
        <f t="shared" si="1"/>
        <v>1</v>
      </c>
      <c r="H9" s="11">
        <f t="shared" si="2"/>
        <v>0</v>
      </c>
      <c r="I9" s="11">
        <f t="shared" si="3"/>
        <v>0</v>
      </c>
      <c r="J9" s="11">
        <f t="shared" si="4"/>
        <v>0.99777143439698235</v>
      </c>
      <c r="K9" s="10">
        <v>9</v>
      </c>
      <c r="L9" s="36">
        <f t="shared" si="5"/>
        <v>1.8350494443878072E-5</v>
      </c>
      <c r="M9" s="10">
        <v>297</v>
      </c>
      <c r="N9" s="11">
        <f t="shared" si="6"/>
        <v>6.0556631664797638E-4</v>
      </c>
      <c r="O9" s="10">
        <v>617</v>
      </c>
      <c r="P9" s="11">
        <f t="shared" si="7"/>
        <v>1.2580283413191967E-3</v>
      </c>
      <c r="Q9" s="10">
        <v>80</v>
      </c>
      <c r="R9" s="11">
        <f t="shared" si="8"/>
        <v>1.6311550616780507E-4</v>
      </c>
      <c r="S9" s="12">
        <f t="shared" si="9"/>
        <v>90</v>
      </c>
      <c r="T9" s="11">
        <f t="shared" si="10"/>
        <v>1.835049444387807E-4</v>
      </c>
    </row>
    <row r="10" spans="1:20" customFormat="1" ht="14.25">
      <c r="A10" s="13" t="s">
        <v>74</v>
      </c>
      <c r="B10" s="10">
        <v>108700</v>
      </c>
      <c r="C10" s="5">
        <v>108284</v>
      </c>
      <c r="D10" s="10">
        <v>0</v>
      </c>
      <c r="E10" s="10">
        <v>0</v>
      </c>
      <c r="F10" s="5">
        <f t="shared" si="0"/>
        <v>108284</v>
      </c>
      <c r="G10" s="11">
        <f t="shared" si="1"/>
        <v>1</v>
      </c>
      <c r="H10" s="11">
        <f t="shared" si="2"/>
        <v>0</v>
      </c>
      <c r="I10" s="11">
        <f t="shared" si="3"/>
        <v>0</v>
      </c>
      <c r="J10" s="11">
        <f t="shared" si="4"/>
        <v>0.9961729530818767</v>
      </c>
      <c r="K10" s="10">
        <v>9</v>
      </c>
      <c r="L10" s="36">
        <f t="shared" si="5"/>
        <v>8.2796688132474706E-5</v>
      </c>
      <c r="M10" s="10">
        <v>109</v>
      </c>
      <c r="N10" s="11">
        <f t="shared" si="6"/>
        <v>1.0027598896044157E-3</v>
      </c>
      <c r="O10" s="10">
        <v>207</v>
      </c>
      <c r="P10" s="11">
        <f t="shared" si="7"/>
        <v>1.9043238270469182E-3</v>
      </c>
      <c r="Q10" s="10">
        <v>30</v>
      </c>
      <c r="R10" s="11">
        <f t="shared" si="8"/>
        <v>2.7598896044158235E-4</v>
      </c>
      <c r="S10" s="12">
        <f t="shared" si="9"/>
        <v>61</v>
      </c>
      <c r="T10" s="11">
        <f t="shared" si="10"/>
        <v>5.611775528978841E-4</v>
      </c>
    </row>
    <row r="11" spans="1:20" customFormat="1" ht="14.25">
      <c r="A11" s="13" t="s">
        <v>61</v>
      </c>
      <c r="B11" s="10">
        <v>228600</v>
      </c>
      <c r="C11" s="5">
        <f>226146+1600</f>
        <v>227746</v>
      </c>
      <c r="D11" s="10">
        <v>0</v>
      </c>
      <c r="E11" s="10">
        <v>0</v>
      </c>
      <c r="F11" s="5">
        <f t="shared" si="0"/>
        <v>227746</v>
      </c>
      <c r="G11" s="11">
        <f t="shared" si="1"/>
        <v>1</v>
      </c>
      <c r="H11" s="11">
        <f t="shared" si="2"/>
        <v>0</v>
      </c>
      <c r="I11" s="11">
        <f t="shared" si="3"/>
        <v>0</v>
      </c>
      <c r="J11" s="11">
        <f t="shared" si="4"/>
        <v>0.99626421697287837</v>
      </c>
      <c r="K11" s="10">
        <v>10</v>
      </c>
      <c r="L11" s="36">
        <f t="shared" si="5"/>
        <v>4.3744531933508309E-5</v>
      </c>
      <c r="M11" s="10">
        <v>196</v>
      </c>
      <c r="N11" s="11">
        <f t="shared" si="6"/>
        <v>8.5739282589676288E-4</v>
      </c>
      <c r="O11" s="10">
        <v>343</v>
      </c>
      <c r="P11" s="11">
        <f t="shared" si="7"/>
        <v>1.5004374453193351E-3</v>
      </c>
      <c r="Q11" s="10">
        <v>50</v>
      </c>
      <c r="R11" s="11">
        <f t="shared" si="8"/>
        <v>2.1872265966754156E-4</v>
      </c>
      <c r="S11" s="12">
        <f t="shared" si="9"/>
        <v>255</v>
      </c>
      <c r="T11" s="11">
        <f t="shared" si="10"/>
        <v>1.1154855643044619E-3</v>
      </c>
    </row>
    <row r="12" spans="1:20" customFormat="1" ht="14.25">
      <c r="A12" s="13" t="s">
        <v>79</v>
      </c>
      <c r="B12" s="10">
        <v>38800</v>
      </c>
      <c r="C12" s="5">
        <v>38629</v>
      </c>
      <c r="D12" s="10">
        <v>0</v>
      </c>
      <c r="E12" s="10">
        <v>0</v>
      </c>
      <c r="F12" s="5">
        <f t="shared" si="0"/>
        <v>38629</v>
      </c>
      <c r="G12" s="11">
        <f t="shared" si="1"/>
        <v>1</v>
      </c>
      <c r="H12" s="11">
        <f t="shared" si="2"/>
        <v>0</v>
      </c>
      <c r="I12" s="11">
        <f t="shared" si="3"/>
        <v>0</v>
      </c>
      <c r="J12" s="11">
        <f t="shared" si="4"/>
        <v>0.99559278350515468</v>
      </c>
      <c r="K12" s="10">
        <v>0</v>
      </c>
      <c r="L12" s="36">
        <f t="shared" si="5"/>
        <v>0</v>
      </c>
      <c r="M12" s="10">
        <v>44</v>
      </c>
      <c r="N12" s="11">
        <f t="shared" si="6"/>
        <v>1.134020618556701E-3</v>
      </c>
      <c r="O12" s="10">
        <v>77</v>
      </c>
      <c r="P12" s="11">
        <f t="shared" si="7"/>
        <v>1.984536082474227E-3</v>
      </c>
      <c r="Q12" s="10">
        <v>20</v>
      </c>
      <c r="R12" s="11">
        <f t="shared" si="8"/>
        <v>5.1546391752577321E-4</v>
      </c>
      <c r="S12" s="12">
        <f t="shared" si="9"/>
        <v>30</v>
      </c>
      <c r="T12" s="11">
        <f t="shared" si="10"/>
        <v>7.7319587628865976E-4</v>
      </c>
    </row>
    <row r="13" spans="1:20" customFormat="1" ht="14.25">
      <c r="A13" s="13" t="s">
        <v>63</v>
      </c>
      <c r="B13" s="10">
        <v>273050</v>
      </c>
      <c r="C13" s="5">
        <f>272081-80</f>
        <v>272001</v>
      </c>
      <c r="D13" s="10">
        <v>611</v>
      </c>
      <c r="E13" s="10">
        <v>49</v>
      </c>
      <c r="F13" s="5">
        <f t="shared" si="0"/>
        <v>272661</v>
      </c>
      <c r="G13" s="11">
        <f t="shared" si="1"/>
        <v>0.99757941179706666</v>
      </c>
      <c r="H13" s="11">
        <f t="shared" si="2"/>
        <v>2.2408778666549306E-3</v>
      </c>
      <c r="I13" s="11">
        <f t="shared" si="3"/>
        <v>1.7971033627838231E-4</v>
      </c>
      <c r="J13" s="11">
        <f t="shared" si="4"/>
        <v>0.99857535249954221</v>
      </c>
      <c r="K13" s="10">
        <v>0</v>
      </c>
      <c r="L13" s="36">
        <f t="shared" si="5"/>
        <v>0</v>
      </c>
      <c r="M13" s="10">
        <v>111</v>
      </c>
      <c r="N13" s="11">
        <f t="shared" si="6"/>
        <v>4.0651895257278885E-4</v>
      </c>
      <c r="O13" s="10">
        <v>198</v>
      </c>
      <c r="P13" s="11">
        <f t="shared" si="7"/>
        <v>7.2514191540010988E-4</v>
      </c>
      <c r="Q13" s="10">
        <v>50</v>
      </c>
      <c r="R13" s="11">
        <f t="shared" si="8"/>
        <v>1.8311664530305805E-4</v>
      </c>
      <c r="S13" s="12">
        <f t="shared" si="9"/>
        <v>30</v>
      </c>
      <c r="T13" s="11">
        <f t="shared" si="10"/>
        <v>1.0986998718183483E-4</v>
      </c>
    </row>
    <row r="14" spans="1:20" customFormat="1" ht="14.25">
      <c r="A14" s="13" t="s">
        <v>65</v>
      </c>
      <c r="B14" s="10">
        <v>19150</v>
      </c>
      <c r="C14" s="5">
        <v>19057</v>
      </c>
      <c r="D14" s="10">
        <v>0</v>
      </c>
      <c r="E14" s="10">
        <v>0</v>
      </c>
      <c r="F14" s="5">
        <f t="shared" si="0"/>
        <v>19057</v>
      </c>
      <c r="G14" s="11">
        <f t="shared" si="1"/>
        <v>1</v>
      </c>
      <c r="H14" s="11">
        <f t="shared" si="2"/>
        <v>0</v>
      </c>
      <c r="I14" s="11">
        <f t="shared" si="3"/>
        <v>0</v>
      </c>
      <c r="J14" s="11">
        <f t="shared" si="4"/>
        <v>0.9951436031331593</v>
      </c>
      <c r="K14" s="10">
        <v>0</v>
      </c>
      <c r="L14" s="36">
        <f t="shared" si="5"/>
        <v>0</v>
      </c>
      <c r="M14" s="10">
        <v>17</v>
      </c>
      <c r="N14" s="11">
        <f t="shared" si="6"/>
        <v>8.8772845953002607E-4</v>
      </c>
      <c r="O14" s="10">
        <v>36</v>
      </c>
      <c r="P14" s="11">
        <f t="shared" si="7"/>
        <v>1.8798955613577024E-3</v>
      </c>
      <c r="Q14" s="10">
        <v>10</v>
      </c>
      <c r="R14" s="11">
        <f t="shared" si="8"/>
        <v>5.2219321148825064E-4</v>
      </c>
      <c r="S14" s="12">
        <f t="shared" si="9"/>
        <v>30</v>
      </c>
      <c r="T14" s="11">
        <f t="shared" si="10"/>
        <v>1.566579634464752E-3</v>
      </c>
    </row>
    <row r="15" spans="1:20" customFormat="1" ht="14.25">
      <c r="A15" s="13" t="s">
        <v>66</v>
      </c>
      <c r="B15" s="10">
        <v>9200</v>
      </c>
      <c r="C15" s="5">
        <v>9143</v>
      </c>
      <c r="D15" s="10">
        <v>0</v>
      </c>
      <c r="E15" s="10">
        <v>0</v>
      </c>
      <c r="F15" s="5">
        <f t="shared" si="0"/>
        <v>9143</v>
      </c>
      <c r="G15" s="11">
        <f t="shared" si="1"/>
        <v>1</v>
      </c>
      <c r="H15" s="11">
        <f t="shared" si="2"/>
        <v>0</v>
      </c>
      <c r="I15" s="11">
        <f t="shared" si="3"/>
        <v>0</v>
      </c>
      <c r="J15" s="11">
        <f t="shared" si="4"/>
        <v>0.99380434782608695</v>
      </c>
      <c r="K15" s="10">
        <v>1</v>
      </c>
      <c r="L15" s="36">
        <f t="shared" si="5"/>
        <v>1.0869565217391305E-4</v>
      </c>
      <c r="M15" s="10">
        <v>6</v>
      </c>
      <c r="N15" s="11">
        <f t="shared" si="6"/>
        <v>6.5217391304347831E-4</v>
      </c>
      <c r="O15" s="10">
        <v>10</v>
      </c>
      <c r="P15" s="11">
        <f t="shared" si="7"/>
        <v>1.0869565217391304E-3</v>
      </c>
      <c r="Q15" s="10">
        <v>10</v>
      </c>
      <c r="R15" s="11">
        <f t="shared" si="8"/>
        <v>1.0869565217391304E-3</v>
      </c>
      <c r="S15" s="12">
        <f t="shared" si="9"/>
        <v>30</v>
      </c>
      <c r="T15" s="11">
        <f t="shared" si="10"/>
        <v>3.2608695652173911E-3</v>
      </c>
    </row>
    <row r="16" spans="1:20" s="39" customFormat="1" ht="14.25">
      <c r="A16" s="37" t="s">
        <v>49</v>
      </c>
      <c r="B16" s="38">
        <f>SUM(B5:B15)</f>
        <v>1434350</v>
      </c>
      <c r="C16" s="38">
        <f>SUM(C5:C15)</f>
        <v>1424663</v>
      </c>
      <c r="D16" s="38">
        <f>SUM(D5:D15)</f>
        <v>5000</v>
      </c>
      <c r="E16" s="38">
        <f>SUM(E5:E15)</f>
        <v>54</v>
      </c>
      <c r="F16" s="5">
        <f t="shared" si="0"/>
        <v>1429717</v>
      </c>
      <c r="G16" s="11">
        <f t="shared" si="1"/>
        <v>0.99646503468868319</v>
      </c>
      <c r="H16" s="11">
        <f t="shared" si="2"/>
        <v>3.4971955988492829E-3</v>
      </c>
      <c r="I16" s="11">
        <f t="shared" si="3"/>
        <v>3.7769712467572254E-5</v>
      </c>
      <c r="J16" s="11">
        <f t="shared" si="4"/>
        <v>0.99676996548959462</v>
      </c>
      <c r="K16" s="38">
        <f>SUM(K5:K15)</f>
        <v>34</v>
      </c>
      <c r="L16" s="36">
        <f t="shared" si="5"/>
        <v>2.3704116847352461E-5</v>
      </c>
      <c r="M16" s="38">
        <f>SUM(M5:M15)</f>
        <v>1443</v>
      </c>
      <c r="N16" s="11">
        <f t="shared" si="6"/>
        <v>1.0060306061979293E-3</v>
      </c>
      <c r="O16" s="38">
        <f>SUM(O5:O15)</f>
        <v>1753</v>
      </c>
      <c r="P16" s="11">
        <f t="shared" si="7"/>
        <v>1.2221563774532018E-3</v>
      </c>
      <c r="Q16" s="38">
        <f>SUM(Q5:Q15)</f>
        <v>420</v>
      </c>
      <c r="R16" s="11">
        <f t="shared" si="8"/>
        <v>2.9281556105553036E-4</v>
      </c>
      <c r="S16" s="12">
        <f t="shared" si="9"/>
        <v>983</v>
      </c>
      <c r="T16" s="11">
        <f t="shared" si="10"/>
        <v>6.8532784885139608E-4</v>
      </c>
    </row>
    <row r="17" spans="1:20" s="39" customFormat="1" ht="14.25">
      <c r="A17" s="37"/>
      <c r="B17" s="38"/>
      <c r="C17" s="38"/>
      <c r="D17" s="38"/>
      <c r="E17" s="38"/>
      <c r="F17" s="5"/>
      <c r="G17" s="11"/>
      <c r="H17" s="11"/>
      <c r="I17" s="11"/>
      <c r="J17" s="11"/>
      <c r="K17" s="38"/>
      <c r="L17" s="36"/>
      <c r="M17" s="38"/>
      <c r="N17" s="11"/>
      <c r="O17" s="38"/>
      <c r="P17" s="11"/>
      <c r="Q17" s="38"/>
      <c r="R17" s="11"/>
      <c r="S17" s="12"/>
      <c r="T17" s="11"/>
    </row>
    <row r="18" spans="1:20" customFormat="1" ht="14.25">
      <c r="A18" s="13" t="s">
        <v>68</v>
      </c>
      <c r="B18" s="10">
        <v>259650</v>
      </c>
      <c r="C18" s="5">
        <v>259125</v>
      </c>
      <c r="D18" s="10">
        <v>19</v>
      </c>
      <c r="E18" s="10">
        <v>0</v>
      </c>
      <c r="F18" s="5">
        <f t="shared" si="0"/>
        <v>259144</v>
      </c>
      <c r="G18" s="11">
        <f t="shared" si="1"/>
        <v>0.99992668169048871</v>
      </c>
      <c r="H18" s="11">
        <f t="shared" si="2"/>
        <v>7.3318309511314166E-5</v>
      </c>
      <c r="I18" s="11">
        <f t="shared" si="3"/>
        <v>0</v>
      </c>
      <c r="J18" s="11">
        <f t="shared" si="4"/>
        <v>0.99805122279992298</v>
      </c>
      <c r="K18" s="10">
        <v>0</v>
      </c>
      <c r="L18" s="36">
        <f t="shared" si="5"/>
        <v>0</v>
      </c>
      <c r="M18" s="10">
        <v>38</v>
      </c>
      <c r="N18" s="11">
        <f t="shared" si="6"/>
        <v>1.4635085692278068E-4</v>
      </c>
      <c r="O18" s="10">
        <v>208</v>
      </c>
      <c r="P18" s="11">
        <f t="shared" si="7"/>
        <v>8.0107837473522049E-4</v>
      </c>
      <c r="Q18" s="10">
        <v>100</v>
      </c>
      <c r="R18" s="11">
        <f t="shared" si="8"/>
        <v>3.8513383400731754E-4</v>
      </c>
      <c r="S18" s="12">
        <f t="shared" si="9"/>
        <v>160</v>
      </c>
      <c r="T18" s="11">
        <f t="shared" si="10"/>
        <v>6.1621413441170802E-4</v>
      </c>
    </row>
    <row r="19" spans="1:20" customFormat="1" ht="14.25">
      <c r="A19" s="13" t="s">
        <v>75</v>
      </c>
      <c r="B19" s="10">
        <v>33750</v>
      </c>
      <c r="C19" s="5">
        <v>32935</v>
      </c>
      <c r="D19" s="10">
        <v>740</v>
      </c>
      <c r="E19" s="10">
        <v>17</v>
      </c>
      <c r="F19" s="5">
        <f t="shared" si="0"/>
        <v>33692</v>
      </c>
      <c r="G19" s="11">
        <f t="shared" si="1"/>
        <v>0.97753175828089756</v>
      </c>
      <c r="H19" s="11">
        <f t="shared" si="2"/>
        <v>2.196367090110412E-2</v>
      </c>
      <c r="I19" s="11">
        <f t="shared" si="3"/>
        <v>5.0457081799833788E-4</v>
      </c>
      <c r="J19" s="11">
        <f t="shared" si="4"/>
        <v>0.99828148148148144</v>
      </c>
      <c r="K19" s="10">
        <v>0</v>
      </c>
      <c r="L19" s="36">
        <f t="shared" si="5"/>
        <v>0</v>
      </c>
      <c r="M19" s="10">
        <v>6</v>
      </c>
      <c r="N19" s="11">
        <f t="shared" si="6"/>
        <v>1.7777777777777779E-4</v>
      </c>
      <c r="O19" s="10">
        <v>22</v>
      </c>
      <c r="P19" s="11">
        <f t="shared" si="7"/>
        <v>6.5185185185185181E-4</v>
      </c>
      <c r="Q19" s="10">
        <v>20</v>
      </c>
      <c r="R19" s="11">
        <f t="shared" si="8"/>
        <v>5.9259259259259258E-4</v>
      </c>
      <c r="S19" s="12">
        <f t="shared" si="9"/>
        <v>10</v>
      </c>
      <c r="T19" s="11">
        <f t="shared" si="10"/>
        <v>2.9629629629629629E-4</v>
      </c>
    </row>
    <row r="20" spans="1:20" customFormat="1" ht="14.25">
      <c r="A20" s="13" t="s">
        <v>69</v>
      </c>
      <c r="B20" s="10">
        <v>347700</v>
      </c>
      <c r="C20" s="5">
        <v>347083</v>
      </c>
      <c r="D20" s="10">
        <v>37</v>
      </c>
      <c r="E20" s="10">
        <v>1</v>
      </c>
      <c r="F20" s="5">
        <f t="shared" si="0"/>
        <v>347121</v>
      </c>
      <c r="G20" s="11">
        <f t="shared" si="1"/>
        <v>0.99989052808674783</v>
      </c>
      <c r="H20" s="11">
        <f t="shared" si="2"/>
        <v>1.0659107342972623E-4</v>
      </c>
      <c r="I20" s="11">
        <f t="shared" si="3"/>
        <v>2.8808398224250333E-6</v>
      </c>
      <c r="J20" s="11">
        <f t="shared" si="4"/>
        <v>0.99833477135461601</v>
      </c>
      <c r="K20" s="10">
        <v>0</v>
      </c>
      <c r="L20" s="36">
        <f t="shared" si="5"/>
        <v>0</v>
      </c>
      <c r="M20" s="10">
        <v>0</v>
      </c>
      <c r="N20" s="11">
        <f t="shared" si="6"/>
        <v>0</v>
      </c>
      <c r="O20" s="10">
        <v>272</v>
      </c>
      <c r="P20" s="11">
        <f t="shared" si="7"/>
        <v>7.8228357779695139E-4</v>
      </c>
      <c r="Q20" s="10">
        <v>150</v>
      </c>
      <c r="R20" s="11">
        <f t="shared" si="8"/>
        <v>4.3140638481449527E-4</v>
      </c>
      <c r="S20" s="12">
        <f t="shared" si="9"/>
        <v>157</v>
      </c>
      <c r="T20" s="11">
        <f t="shared" si="10"/>
        <v>4.5153868277250501E-4</v>
      </c>
    </row>
    <row r="21" spans="1:20" customFormat="1" ht="14.25">
      <c r="A21" s="13" t="s">
        <v>80</v>
      </c>
      <c r="B21" s="10">
        <v>1300</v>
      </c>
      <c r="C21" s="5">
        <v>1296</v>
      </c>
      <c r="D21" s="10">
        <v>0</v>
      </c>
      <c r="E21" s="10">
        <v>0</v>
      </c>
      <c r="F21" s="5">
        <f t="shared" si="0"/>
        <v>1296</v>
      </c>
      <c r="G21" s="11">
        <f t="shared" si="1"/>
        <v>1</v>
      </c>
      <c r="H21" s="11">
        <f t="shared" si="2"/>
        <v>0</v>
      </c>
      <c r="I21" s="11">
        <f t="shared" si="3"/>
        <v>0</v>
      </c>
      <c r="J21" s="11">
        <f t="shared" si="4"/>
        <v>0.99692307692307691</v>
      </c>
      <c r="K21" s="10">
        <v>0</v>
      </c>
      <c r="L21" s="36">
        <f t="shared" si="5"/>
        <v>0</v>
      </c>
      <c r="M21" s="10">
        <v>0</v>
      </c>
      <c r="N21" s="11">
        <f t="shared" si="6"/>
        <v>0</v>
      </c>
      <c r="O21" s="10">
        <v>4</v>
      </c>
      <c r="P21" s="11">
        <f t="shared" si="7"/>
        <v>3.0769230769230769E-3</v>
      </c>
      <c r="Q21" s="10">
        <v>0</v>
      </c>
      <c r="R21" s="11">
        <f t="shared" si="8"/>
        <v>0</v>
      </c>
      <c r="S21" s="12">
        <f t="shared" si="9"/>
        <v>0</v>
      </c>
      <c r="T21" s="11">
        <f t="shared" si="10"/>
        <v>0</v>
      </c>
    </row>
    <row r="22" spans="1:20" s="40" customFormat="1" ht="14.25">
      <c r="A22" s="37" t="s">
        <v>49</v>
      </c>
      <c r="B22" s="38">
        <f>SUM(B18:B21)</f>
        <v>642400</v>
      </c>
      <c r="C22" s="38">
        <f>SUM(C18:C21)</f>
        <v>640439</v>
      </c>
      <c r="D22" s="38">
        <f>SUM(D18:D21)</f>
        <v>796</v>
      </c>
      <c r="E22" s="38">
        <f>SUM(E18:E21)</f>
        <v>18</v>
      </c>
      <c r="F22" s="5">
        <f t="shared" si="0"/>
        <v>641253</v>
      </c>
      <c r="G22" s="11">
        <f t="shared" si="1"/>
        <v>0.99873061022716458</v>
      </c>
      <c r="H22" s="11">
        <f t="shared" si="2"/>
        <v>1.2413197287186181E-3</v>
      </c>
      <c r="I22" s="11">
        <f t="shared" si="3"/>
        <v>2.8070044116752671E-5</v>
      </c>
      <c r="J22" s="11">
        <f t="shared" si="4"/>
        <v>0.99821450809464507</v>
      </c>
      <c r="K22" s="38">
        <f>SUM(K18:K21)</f>
        <v>0</v>
      </c>
      <c r="L22" s="36">
        <f t="shared" si="5"/>
        <v>0</v>
      </c>
      <c r="M22" s="38">
        <f>SUM(M18:M21)</f>
        <v>44</v>
      </c>
      <c r="N22" s="11">
        <f t="shared" si="6"/>
        <v>6.8493150684931502E-5</v>
      </c>
      <c r="O22" s="38">
        <f>SUM(O18:O21)</f>
        <v>506</v>
      </c>
      <c r="P22" s="11">
        <f t="shared" si="7"/>
        <v>7.8767123287671237E-4</v>
      </c>
      <c r="Q22" s="38">
        <f>SUM(Q18:Q21)</f>
        <v>270</v>
      </c>
      <c r="R22" s="11">
        <f t="shared" si="8"/>
        <v>4.2029887920298878E-4</v>
      </c>
      <c r="S22" s="12">
        <f t="shared" si="9"/>
        <v>327</v>
      </c>
      <c r="T22" s="11">
        <f t="shared" si="10"/>
        <v>5.0902864259028645E-4</v>
      </c>
    </row>
    <row r="23" spans="1:20" s="40" customFormat="1" ht="14.25">
      <c r="A23" s="37"/>
      <c r="B23" s="38"/>
      <c r="C23" s="38"/>
      <c r="D23" s="38"/>
      <c r="E23" s="38"/>
      <c r="F23" s="5"/>
      <c r="G23" s="11"/>
      <c r="H23" s="11"/>
      <c r="I23" s="11"/>
      <c r="J23" s="11"/>
      <c r="K23" s="38"/>
      <c r="L23" s="36"/>
      <c r="M23" s="38"/>
      <c r="N23" s="11"/>
      <c r="O23" s="38"/>
      <c r="P23" s="11"/>
      <c r="Q23" s="38"/>
      <c r="R23" s="11"/>
      <c r="S23" s="12"/>
      <c r="T23" s="11"/>
    </row>
    <row r="24" spans="1:20" customFormat="1" ht="14.25">
      <c r="A24" s="13" t="s">
        <v>76</v>
      </c>
      <c r="B24" s="10">
        <v>5686</v>
      </c>
      <c r="C24" s="5">
        <v>5654</v>
      </c>
      <c r="D24" s="10">
        <v>0</v>
      </c>
      <c r="E24" s="10">
        <v>0</v>
      </c>
      <c r="F24" s="5">
        <f t="shared" si="0"/>
        <v>5654</v>
      </c>
      <c r="G24" s="11">
        <f t="shared" si="1"/>
        <v>1</v>
      </c>
      <c r="H24" s="11">
        <f t="shared" si="2"/>
        <v>0</v>
      </c>
      <c r="I24" s="11">
        <f t="shared" si="3"/>
        <v>0</v>
      </c>
      <c r="J24" s="11">
        <f t="shared" si="4"/>
        <v>0.99437214210341185</v>
      </c>
      <c r="K24" s="10">
        <v>10</v>
      </c>
      <c r="L24" s="36">
        <f t="shared" si="5"/>
        <v>1.7587055926837848E-3</v>
      </c>
      <c r="M24" s="10">
        <v>0</v>
      </c>
      <c r="N24" s="11">
        <f t="shared" si="6"/>
        <v>0</v>
      </c>
      <c r="O24" s="10">
        <v>22</v>
      </c>
      <c r="P24" s="11">
        <f t="shared" si="7"/>
        <v>3.8691523039043265E-3</v>
      </c>
      <c r="Q24" s="10">
        <v>0</v>
      </c>
      <c r="R24" s="11">
        <f t="shared" si="8"/>
        <v>0</v>
      </c>
      <c r="S24" s="12">
        <f t="shared" si="9"/>
        <v>0</v>
      </c>
      <c r="T24" s="11">
        <f t="shared" si="10"/>
        <v>0</v>
      </c>
    </row>
    <row r="25" spans="1:20" customFormat="1" ht="14.25">
      <c r="A25" s="37" t="s">
        <v>49</v>
      </c>
      <c r="B25" s="10">
        <f>SUM(B24)</f>
        <v>5686</v>
      </c>
      <c r="C25" s="10">
        <f t="shared" ref="C25:E25" si="11">SUM(C24)</f>
        <v>5654</v>
      </c>
      <c r="D25" s="10">
        <f t="shared" si="11"/>
        <v>0</v>
      </c>
      <c r="E25" s="10">
        <f t="shared" si="11"/>
        <v>0</v>
      </c>
      <c r="F25" s="5">
        <f t="shared" si="0"/>
        <v>5654</v>
      </c>
      <c r="G25" s="11">
        <f t="shared" si="1"/>
        <v>1</v>
      </c>
      <c r="H25" s="11">
        <f t="shared" si="2"/>
        <v>0</v>
      </c>
      <c r="I25" s="11">
        <f t="shared" si="3"/>
        <v>0</v>
      </c>
      <c r="J25" s="11">
        <f t="shared" si="4"/>
        <v>0.99437214210341185</v>
      </c>
      <c r="K25" s="10">
        <f>SUM(K24)</f>
        <v>10</v>
      </c>
      <c r="L25" s="36">
        <f t="shared" si="5"/>
        <v>1.7587055926837848E-3</v>
      </c>
      <c r="M25" s="10">
        <f>SUM(M24)</f>
        <v>0</v>
      </c>
      <c r="N25" s="11">
        <f t="shared" si="6"/>
        <v>0</v>
      </c>
      <c r="O25" s="10">
        <f>SUM(O24)</f>
        <v>22</v>
      </c>
      <c r="P25" s="11">
        <f t="shared" si="7"/>
        <v>3.8691523039043265E-3</v>
      </c>
      <c r="Q25" s="10">
        <f>SUM(Q24)</f>
        <v>0</v>
      </c>
      <c r="R25" s="11">
        <f t="shared" si="8"/>
        <v>0</v>
      </c>
      <c r="S25" s="12">
        <f t="shared" si="9"/>
        <v>0</v>
      </c>
      <c r="T25" s="11">
        <f t="shared" si="10"/>
        <v>0</v>
      </c>
    </row>
    <row r="26" spans="1:20" customFormat="1" ht="14.25">
      <c r="F26" s="5"/>
      <c r="G26" s="11"/>
      <c r="H26" s="11"/>
      <c r="I26" s="11"/>
      <c r="J26" s="11"/>
      <c r="L26" s="36"/>
      <c r="N26" s="11"/>
      <c r="P26" s="11"/>
      <c r="R26" s="11"/>
      <c r="S26" s="12"/>
      <c r="T26" s="11"/>
    </row>
    <row r="27" spans="1:20" customFormat="1" ht="14.25">
      <c r="A27" s="13" t="s">
        <v>71</v>
      </c>
      <c r="B27" s="10">
        <v>11600</v>
      </c>
      <c r="C27" s="5">
        <v>11564</v>
      </c>
      <c r="D27" s="10">
        <v>0</v>
      </c>
      <c r="E27" s="10">
        <v>0</v>
      </c>
      <c r="F27" s="5">
        <f t="shared" si="0"/>
        <v>11564</v>
      </c>
      <c r="G27" s="11">
        <f t="shared" si="1"/>
        <v>1</v>
      </c>
      <c r="H27" s="11">
        <f t="shared" si="2"/>
        <v>0</v>
      </c>
      <c r="I27" s="11">
        <f t="shared" si="3"/>
        <v>0</v>
      </c>
      <c r="J27" s="11">
        <f t="shared" si="4"/>
        <v>0.99689655172413794</v>
      </c>
      <c r="K27" s="10">
        <v>5</v>
      </c>
      <c r="L27" s="36">
        <f t="shared" si="5"/>
        <v>4.3103448275862068E-4</v>
      </c>
      <c r="M27" s="10">
        <v>16</v>
      </c>
      <c r="N27" s="11">
        <f t="shared" si="6"/>
        <v>1.3793103448275861E-3</v>
      </c>
      <c r="O27" s="10">
        <v>15</v>
      </c>
      <c r="P27" s="11">
        <f t="shared" si="7"/>
        <v>1.2931034482758621E-3</v>
      </c>
      <c r="Q27" s="10">
        <v>0</v>
      </c>
      <c r="R27" s="11">
        <f t="shared" si="8"/>
        <v>0</v>
      </c>
      <c r="S27" s="12">
        <f t="shared" si="9"/>
        <v>0</v>
      </c>
      <c r="T27" s="11">
        <f t="shared" si="10"/>
        <v>0</v>
      </c>
    </row>
    <row r="28" spans="1:20" s="40" customFormat="1" ht="14.25">
      <c r="A28" s="37" t="s">
        <v>49</v>
      </c>
      <c r="B28" s="38">
        <f>SUM(B27:B27)</f>
        <v>11600</v>
      </c>
      <c r="C28" s="38">
        <f>SUM(C27:C27)</f>
        <v>11564</v>
      </c>
      <c r="D28" s="38">
        <f>SUM(D27:D27)</f>
        <v>0</v>
      </c>
      <c r="E28" s="38">
        <f>SUM(E27:E27)</f>
        <v>0</v>
      </c>
      <c r="F28" s="5">
        <f t="shared" si="0"/>
        <v>11564</v>
      </c>
      <c r="G28" s="11">
        <f t="shared" si="1"/>
        <v>1</v>
      </c>
      <c r="H28" s="11">
        <f t="shared" si="2"/>
        <v>0</v>
      </c>
      <c r="I28" s="11">
        <f t="shared" si="3"/>
        <v>0</v>
      </c>
      <c r="J28" s="11">
        <f t="shared" si="4"/>
        <v>0.99689655172413794</v>
      </c>
      <c r="K28" s="38">
        <f>SUM(K27:K27)</f>
        <v>5</v>
      </c>
      <c r="L28" s="36">
        <f t="shared" si="5"/>
        <v>4.3103448275862068E-4</v>
      </c>
      <c r="M28" s="38">
        <f>SUM(M27:M27)</f>
        <v>16</v>
      </c>
      <c r="N28" s="11">
        <f t="shared" si="6"/>
        <v>1.3793103448275861E-3</v>
      </c>
      <c r="O28" s="38">
        <f>SUM(O27:O27)</f>
        <v>15</v>
      </c>
      <c r="P28" s="11">
        <f t="shared" si="7"/>
        <v>1.2931034482758621E-3</v>
      </c>
      <c r="Q28" s="38">
        <f>SUM(Q27:Q27)</f>
        <v>0</v>
      </c>
      <c r="R28" s="11">
        <f t="shared" si="8"/>
        <v>0</v>
      </c>
      <c r="S28" s="12">
        <f t="shared" si="9"/>
        <v>0</v>
      </c>
      <c r="T28" s="11">
        <f t="shared" si="10"/>
        <v>0</v>
      </c>
    </row>
    <row r="29" spans="1:20" s="40" customFormat="1" ht="14.25">
      <c r="A29" s="37"/>
      <c r="B29" s="38"/>
      <c r="C29" s="38"/>
      <c r="D29" s="38"/>
      <c r="E29" s="38"/>
      <c r="F29" s="5"/>
      <c r="G29" s="11"/>
      <c r="H29" s="11"/>
      <c r="I29" s="11"/>
      <c r="J29" s="11"/>
      <c r="K29" s="38"/>
      <c r="L29" s="36"/>
      <c r="M29" s="38"/>
      <c r="N29" s="11"/>
      <c r="O29" s="38"/>
      <c r="P29" s="11"/>
      <c r="Q29" s="38"/>
      <c r="R29" s="11"/>
      <c r="S29" s="12"/>
      <c r="T29" s="11"/>
    </row>
    <row r="30" spans="1:20" ht="14.25">
      <c r="A30" s="41" t="s">
        <v>50</v>
      </c>
      <c r="B30" s="33">
        <f>B16+B22+B28</f>
        <v>2088350</v>
      </c>
      <c r="C30" s="33">
        <f>C16+C22+C28</f>
        <v>2076666</v>
      </c>
      <c r="D30" s="33">
        <f>D16+D22+D28</f>
        <v>5796</v>
      </c>
      <c r="E30" s="33">
        <f>E16+E22+E28</f>
        <v>72</v>
      </c>
      <c r="F30" s="5">
        <f t="shared" ref="F30" si="12">SUM(C30:E30)</f>
        <v>2082534</v>
      </c>
      <c r="G30" s="11">
        <f t="shared" ref="G30" si="13">C30/F30</f>
        <v>0.99718227889676714</v>
      </c>
      <c r="H30" s="11">
        <f t="shared" ref="H30" si="14">D30/F30</f>
        <v>2.783147838162546E-3</v>
      </c>
      <c r="I30" s="11">
        <f t="shared" ref="I30" si="15">E30/F30</f>
        <v>3.4573265070342191E-5</v>
      </c>
      <c r="J30" s="11">
        <f t="shared" ref="J30" si="16">F30/B30</f>
        <v>0.99721502621686975</v>
      </c>
      <c r="K30" s="33">
        <f>K16+K22+K28</f>
        <v>39</v>
      </c>
      <c r="L30" s="36">
        <f t="shared" ref="L30" si="17">K30/B30</f>
        <v>1.8675030526492206E-5</v>
      </c>
      <c r="M30" s="33">
        <f>M16+M22+M28</f>
        <v>1503</v>
      </c>
      <c r="N30" s="11">
        <f t="shared" ref="N30" si="18">M30/B30</f>
        <v>7.1970694567481501E-4</v>
      </c>
      <c r="O30" s="33">
        <f>O16+O22+O28</f>
        <v>2274</v>
      </c>
      <c r="P30" s="11">
        <f t="shared" ref="P30" si="19">O30/B30</f>
        <v>1.0888979337754688E-3</v>
      </c>
      <c r="Q30" s="33">
        <f>Q16+Q22+Q28</f>
        <v>690</v>
      </c>
      <c r="R30" s="11">
        <f>Q30/B30</f>
        <v>3.3040438623793906E-4</v>
      </c>
      <c r="S30" s="12">
        <f t="shared" ref="S30" si="20">B30-C30-D30-E30-K30-M30-O30-Q30</f>
        <v>1310</v>
      </c>
      <c r="T30" s="11">
        <f>S30/B30</f>
        <v>6.2728948691550743E-4</v>
      </c>
    </row>
    <row r="31" spans="1:20" ht="14.25">
      <c r="G31" s="42"/>
      <c r="H31" s="42"/>
      <c r="I31" s="42"/>
      <c r="J31" s="42"/>
    </row>
    <row r="32" spans="1:20" ht="14.25">
      <c r="G32" s="42"/>
      <c r="H32" s="42"/>
      <c r="I32" s="42"/>
      <c r="J32" s="42"/>
    </row>
    <row r="37" spans="2:19">
      <c r="B37" s="28" t="s">
        <v>51</v>
      </c>
      <c r="C37" s="28" t="s">
        <v>52</v>
      </c>
      <c r="I37" s="28" t="s">
        <v>53</v>
      </c>
      <c r="J37" s="28" t="s">
        <v>54</v>
      </c>
      <c r="Q37" s="28" t="s">
        <v>55</v>
      </c>
      <c r="R37" s="69">
        <v>43189</v>
      </c>
      <c r="S37" s="69"/>
    </row>
  </sheetData>
  <mergeCells count="3">
    <mergeCell ref="A1:T1"/>
    <mergeCell ref="A3:A4"/>
    <mergeCell ref="R37:S37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T421"/>
  <sheetViews>
    <sheetView topLeftCell="A115" workbookViewId="0">
      <selection activeCell="A148" activeCellId="1" sqref="A147:XFD147 A148:XFD148"/>
    </sheetView>
  </sheetViews>
  <sheetFormatPr defaultRowHeight="13.5"/>
  <cols>
    <col min="1" max="1" width="16.375" customWidth="1"/>
    <col min="23" max="23" width="6" customWidth="1"/>
    <col min="24" max="24" width="17.125" customWidth="1"/>
  </cols>
  <sheetData>
    <row r="1" spans="1:20" ht="25.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25">
      <c r="A2" s="1" t="s">
        <v>82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</row>
    <row r="3" spans="1:20" ht="14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16</v>
      </c>
      <c r="G3" s="4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6"/>
      <c r="M3" s="4" t="s">
        <v>12</v>
      </c>
      <c r="N3" s="4"/>
      <c r="O3" s="7" t="s">
        <v>13</v>
      </c>
      <c r="P3" s="7"/>
      <c r="Q3" s="4" t="s">
        <v>14</v>
      </c>
      <c r="R3" s="4"/>
      <c r="S3" s="4" t="s">
        <v>15</v>
      </c>
      <c r="T3" s="4"/>
    </row>
    <row r="4" spans="1:20" ht="14.25">
      <c r="A4" s="4"/>
      <c r="B4" s="5" t="s">
        <v>17</v>
      </c>
      <c r="C4" s="8" t="s">
        <v>18</v>
      </c>
      <c r="D4" s="8" t="s">
        <v>18</v>
      </c>
      <c r="E4" s="8" t="s">
        <v>18</v>
      </c>
      <c r="F4" s="8" t="s">
        <v>18</v>
      </c>
      <c r="G4" s="8" t="s">
        <v>19</v>
      </c>
      <c r="H4" s="8" t="s">
        <v>19</v>
      </c>
      <c r="I4" s="8" t="s">
        <v>19</v>
      </c>
      <c r="J4" s="8" t="s">
        <v>19</v>
      </c>
      <c r="K4" s="9" t="s">
        <v>18</v>
      </c>
      <c r="L4" s="3" t="s">
        <v>20</v>
      </c>
      <c r="M4" s="5" t="s">
        <v>18</v>
      </c>
      <c r="N4" s="3" t="s">
        <v>20</v>
      </c>
      <c r="O4" s="5" t="s">
        <v>18</v>
      </c>
      <c r="P4" s="3" t="s">
        <v>20</v>
      </c>
      <c r="Q4" s="5" t="s">
        <v>18</v>
      </c>
      <c r="R4" s="5" t="s">
        <v>21</v>
      </c>
      <c r="S4" s="5" t="s">
        <v>18</v>
      </c>
      <c r="T4" s="5" t="s">
        <v>22</v>
      </c>
    </row>
    <row r="5" spans="1:20" ht="14.25">
      <c r="A5" s="13" t="s">
        <v>56</v>
      </c>
      <c r="B5" s="10">
        <f>SUM(B6:T6)</f>
        <v>27800</v>
      </c>
      <c r="C5" s="5">
        <f>SUM(B7:T7)</f>
        <v>27750</v>
      </c>
      <c r="D5" s="10">
        <f>SUM(B8:T8)</f>
        <v>11</v>
      </c>
      <c r="E5" s="10">
        <f>SUM(B9:T9)</f>
        <v>0</v>
      </c>
      <c r="F5" s="5">
        <f>SUM(C5:E5)</f>
        <v>27761</v>
      </c>
      <c r="G5" s="11">
        <f>C5/F5</f>
        <v>0.99960376067144552</v>
      </c>
      <c r="H5" s="11">
        <f>D5/F5</f>
        <v>3.9623932855444689E-4</v>
      </c>
      <c r="I5" s="11">
        <f>E5/F5</f>
        <v>0</v>
      </c>
      <c r="J5" s="11">
        <f>F5/B5</f>
        <v>0.99859712230215825</v>
      </c>
      <c r="K5" s="10">
        <f>SUM(B10:T10)</f>
        <v>0</v>
      </c>
      <c r="L5" s="11">
        <f>K5/B5</f>
        <v>0</v>
      </c>
      <c r="M5" s="10">
        <f>SUM(B11:T11)</f>
        <v>11</v>
      </c>
      <c r="N5" s="11">
        <f>M5/B5</f>
        <v>3.9568345323741009E-4</v>
      </c>
      <c r="O5" s="10">
        <f>SUM(B12:T12)</f>
        <v>28</v>
      </c>
      <c r="P5" s="11">
        <f>O5/B5</f>
        <v>1.0071942446043165E-3</v>
      </c>
      <c r="Q5" s="10">
        <f>SUM(B13:T13)</f>
        <v>0</v>
      </c>
      <c r="R5" s="11">
        <f>Q5/B5</f>
        <v>0</v>
      </c>
      <c r="S5" s="12">
        <f>SUM(B14:T14)</f>
        <v>0</v>
      </c>
      <c r="T5" s="11">
        <f>S5/B5</f>
        <v>0</v>
      </c>
    </row>
    <row r="6" spans="1:20" ht="14.25">
      <c r="A6" s="14" t="s">
        <v>23</v>
      </c>
      <c r="B6" s="15">
        <v>27800</v>
      </c>
      <c r="C6" s="15">
        <v>0</v>
      </c>
      <c r="D6" s="15"/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>
      <c r="A7" s="14" t="s">
        <v>24</v>
      </c>
      <c r="B7" s="15">
        <v>27750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4.25">
      <c r="A8" s="16" t="s">
        <v>25</v>
      </c>
      <c r="B8" s="17">
        <v>11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>
      <c r="A9" s="18" t="s">
        <v>26</v>
      </c>
      <c r="B9" s="19">
        <v>0</v>
      </c>
      <c r="C9" s="19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4.25">
      <c r="A10" s="20" t="s">
        <v>11</v>
      </c>
      <c r="B10" s="21">
        <v>0</v>
      </c>
      <c r="C10" s="21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4.25">
      <c r="A11" s="22" t="s">
        <v>12</v>
      </c>
      <c r="B11" s="21">
        <v>11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4.25">
      <c r="A12" s="23" t="s">
        <v>13</v>
      </c>
      <c r="B12" s="24">
        <v>28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4.25">
      <c r="A13" s="25" t="s">
        <v>14</v>
      </c>
      <c r="B13" s="26">
        <v>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A14" s="27" t="s">
        <v>15</v>
      </c>
      <c r="B14" s="3">
        <f t="shared" ref="B14:T14" si="0">B6-B7-B8-B9-B10-B11-B12-B13</f>
        <v>0</v>
      </c>
      <c r="C14" s="3">
        <f t="shared" si="0"/>
        <v>0</v>
      </c>
      <c r="D14" s="3">
        <f t="shared" si="0"/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  <c r="P14" s="3">
        <f t="shared" si="0"/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</row>
    <row r="16" spans="1:20" ht="14.25">
      <c r="A16" s="13" t="s">
        <v>57</v>
      </c>
      <c r="B16" s="10">
        <f>SUM(B17:T17)</f>
        <v>174750</v>
      </c>
      <c r="C16" s="5">
        <f>SUM(B18:T18)</f>
        <v>174486</v>
      </c>
      <c r="D16" s="10">
        <f>SUM(B19:T19)</f>
        <v>11</v>
      </c>
      <c r="E16" s="10">
        <f>SUM(B20:T20)</f>
        <v>0</v>
      </c>
      <c r="F16" s="5">
        <f>SUM(C16:E16)</f>
        <v>174497</v>
      </c>
      <c r="G16" s="11">
        <f>C16/F16</f>
        <v>0.99993696166696278</v>
      </c>
      <c r="H16" s="11">
        <f>D16/F16</f>
        <v>6.3038333037244187E-5</v>
      </c>
      <c r="I16" s="11">
        <f>E16/F16</f>
        <v>0</v>
      </c>
      <c r="J16" s="11">
        <f>F16/B16</f>
        <v>0.99855221745350498</v>
      </c>
      <c r="K16" s="10">
        <f>SUM(B21:T21)</f>
        <v>0</v>
      </c>
      <c r="L16" s="11">
        <f>K16/B16</f>
        <v>0</v>
      </c>
      <c r="M16" s="10">
        <f>SUM(B22:T22)</f>
        <v>67</v>
      </c>
      <c r="N16" s="11">
        <f>M16/B16</f>
        <v>3.8340486409155938E-4</v>
      </c>
      <c r="O16" s="10">
        <f>SUM(B23:T23)</f>
        <v>171</v>
      </c>
      <c r="P16" s="11">
        <f>O16/B16</f>
        <v>9.7854077253218879E-4</v>
      </c>
      <c r="Q16" s="10">
        <f>SUM(B24:T24)</f>
        <v>0</v>
      </c>
      <c r="R16" s="11">
        <f>Q16/B16</f>
        <v>0</v>
      </c>
      <c r="S16" s="12">
        <f>SUM(B25:T25)</f>
        <v>15</v>
      </c>
      <c r="T16" s="11">
        <f>S16/B16</f>
        <v>8.5836909871244641E-5</v>
      </c>
    </row>
    <row r="17" spans="1:20" ht="14.25">
      <c r="A17" s="14" t="s">
        <v>23</v>
      </c>
      <c r="B17" s="15">
        <v>174750</v>
      </c>
      <c r="C17" s="15"/>
      <c r="D17" s="15"/>
      <c r="E17" s="15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4.25">
      <c r="A18" s="14" t="s">
        <v>24</v>
      </c>
      <c r="B18" s="15">
        <v>174486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4.25">
      <c r="A19" s="16" t="s">
        <v>25</v>
      </c>
      <c r="B19" s="17">
        <v>11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4.25">
      <c r="A20" s="18" t="s">
        <v>26</v>
      </c>
      <c r="B20" s="19"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4.25">
      <c r="A21" s="20" t="s">
        <v>11</v>
      </c>
      <c r="B21" s="21"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>
      <c r="A22" s="22" t="s">
        <v>12</v>
      </c>
      <c r="B22" s="21">
        <v>67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>
      <c r="A23" s="23" t="s">
        <v>13</v>
      </c>
      <c r="B23" s="24">
        <v>171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4.25">
      <c r="A24" s="25" t="s">
        <v>14</v>
      </c>
      <c r="B24" s="26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7" t="s">
        <v>15</v>
      </c>
      <c r="B25" s="3">
        <f t="shared" ref="B25:T25" si="1">B17-B18-B19-B20-B21-B22-B23-B24</f>
        <v>15</v>
      </c>
      <c r="C25" s="3">
        <f t="shared" si="1"/>
        <v>0</v>
      </c>
      <c r="D25" s="3">
        <f t="shared" si="1"/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</row>
    <row r="27" spans="1:20" ht="14.25">
      <c r="A27" s="13" t="s">
        <v>59</v>
      </c>
      <c r="B27" s="10">
        <f>SUM(B28:T28)</f>
        <v>9500</v>
      </c>
      <c r="C27" s="5">
        <f>SUM(B29:T29)</f>
        <v>9447</v>
      </c>
      <c r="D27" s="10">
        <f>SUM(B30:T30)</f>
        <v>33</v>
      </c>
      <c r="E27" s="10">
        <f>SUM(B31:T31)</f>
        <v>0</v>
      </c>
      <c r="F27" s="5">
        <f>SUM(C27:E27)</f>
        <v>9480</v>
      </c>
      <c r="G27" s="11">
        <f>C27/F27</f>
        <v>0.99651898734177213</v>
      </c>
      <c r="H27" s="11">
        <f>D27/F27</f>
        <v>3.481012658227848E-3</v>
      </c>
      <c r="I27" s="11">
        <f>E27/F27</f>
        <v>0</v>
      </c>
      <c r="J27" s="11">
        <f>F27/B27</f>
        <v>0.99789473684210528</v>
      </c>
      <c r="K27" s="10">
        <f>SUM(B32:T32)</f>
        <v>0</v>
      </c>
      <c r="L27" s="11">
        <f>K27/B27</f>
        <v>0</v>
      </c>
      <c r="M27" s="10">
        <f>SUM(B33:T33)</f>
        <v>4</v>
      </c>
      <c r="N27" s="11">
        <f>M27/B27</f>
        <v>4.2105263157894739E-4</v>
      </c>
      <c r="O27" s="10">
        <f>SUM(B34:T34)</f>
        <v>16</v>
      </c>
      <c r="P27" s="11">
        <f>O27/B27</f>
        <v>1.6842105263157896E-3</v>
      </c>
      <c r="Q27" s="10">
        <f>SUM(B35:T35)</f>
        <v>0</v>
      </c>
      <c r="R27" s="11">
        <f>Q27/B27</f>
        <v>0</v>
      </c>
      <c r="S27" s="12">
        <f>SUM(B36:T36)</f>
        <v>0</v>
      </c>
      <c r="T27" s="11">
        <f>S27/B27</f>
        <v>0</v>
      </c>
    </row>
    <row r="28" spans="1:20" ht="14.25">
      <c r="A28" s="14" t="s">
        <v>23</v>
      </c>
      <c r="B28" s="15">
        <v>9500</v>
      </c>
      <c r="C28" s="15">
        <v>0</v>
      </c>
      <c r="D28" s="15"/>
      <c r="E28" s="15"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4.25">
      <c r="A29" s="14" t="s">
        <v>24</v>
      </c>
      <c r="B29" s="15">
        <v>9447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4.25">
      <c r="A30" s="16" t="s">
        <v>25</v>
      </c>
      <c r="B30" s="17">
        <v>33</v>
      </c>
      <c r="C30" s="17"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4.25">
      <c r="A31" s="18" t="s">
        <v>26</v>
      </c>
      <c r="B31" s="19">
        <v>0</v>
      </c>
      <c r="C31" s="19">
        <v>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4.25">
      <c r="A32" s="20" t="s">
        <v>11</v>
      </c>
      <c r="B32" s="21">
        <v>0</v>
      </c>
      <c r="C32" s="21">
        <v>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>
      <c r="A33" s="22" t="s">
        <v>12</v>
      </c>
      <c r="B33" s="21">
        <v>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>
      <c r="A34" s="23" t="s">
        <v>13</v>
      </c>
      <c r="B34" s="24">
        <v>16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4.25">
      <c r="A35" s="25" t="s">
        <v>14</v>
      </c>
      <c r="B35" s="26">
        <v>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7" t="s">
        <v>15</v>
      </c>
      <c r="B36" s="3">
        <f t="shared" ref="B36:T36" si="2">B28-B29-B30-B31-B32-B33-B34-B35</f>
        <v>0</v>
      </c>
      <c r="C36" s="3">
        <f t="shared" si="2"/>
        <v>0</v>
      </c>
      <c r="D36" s="3">
        <f t="shared" si="2"/>
        <v>0</v>
      </c>
      <c r="E36" s="3">
        <f t="shared" si="2"/>
        <v>0</v>
      </c>
      <c r="F36" s="3">
        <f t="shared" si="2"/>
        <v>0</v>
      </c>
      <c r="G36" s="3">
        <f t="shared" si="2"/>
        <v>0</v>
      </c>
      <c r="H36" s="3">
        <f t="shared" si="2"/>
        <v>0</v>
      </c>
      <c r="I36" s="3">
        <f t="shared" si="2"/>
        <v>0</v>
      </c>
      <c r="J36" s="3">
        <f t="shared" si="2"/>
        <v>0</v>
      </c>
      <c r="K36" s="3">
        <f t="shared" si="2"/>
        <v>0</v>
      </c>
      <c r="L36" s="3">
        <f t="shared" si="2"/>
        <v>0</v>
      </c>
      <c r="M36" s="3">
        <f t="shared" si="2"/>
        <v>0</v>
      </c>
      <c r="N36" s="3">
        <f t="shared" si="2"/>
        <v>0</v>
      </c>
      <c r="O36" s="3">
        <f t="shared" si="2"/>
        <v>0</v>
      </c>
      <c r="P36" s="3">
        <f t="shared" si="2"/>
        <v>0</v>
      </c>
      <c r="Q36" s="3">
        <f t="shared" si="2"/>
        <v>0</v>
      </c>
      <c r="R36" s="3">
        <f t="shared" si="2"/>
        <v>0</v>
      </c>
      <c r="S36" s="3">
        <f t="shared" si="2"/>
        <v>0</v>
      </c>
      <c r="T36" s="3">
        <f t="shared" si="2"/>
        <v>0</v>
      </c>
    </row>
    <row r="38" spans="1:20" ht="14.25">
      <c r="A38" s="13" t="s">
        <v>60</v>
      </c>
      <c r="B38" s="10">
        <f>SUM(B39:T39)</f>
        <v>212450</v>
      </c>
      <c r="C38" s="5">
        <f>SUM(B40:T40)</f>
        <v>211679</v>
      </c>
      <c r="D38" s="10">
        <f>SUM(B41:T41)</f>
        <v>0</v>
      </c>
      <c r="E38" s="10">
        <f>SUM(B42:T42)</f>
        <v>0</v>
      </c>
      <c r="F38" s="5">
        <f>SUM(C38:E38)</f>
        <v>211679</v>
      </c>
      <c r="G38" s="11">
        <f>C38/F38</f>
        <v>1</v>
      </c>
      <c r="H38" s="11">
        <f>D38/F38</f>
        <v>0</v>
      </c>
      <c r="I38" s="11">
        <f>E38/F38</f>
        <v>0</v>
      </c>
      <c r="J38" s="11">
        <f>F38/B38</f>
        <v>0.99637091080254181</v>
      </c>
      <c r="K38" s="10">
        <f>SUM(B43:T43)</f>
        <v>9</v>
      </c>
      <c r="L38" s="11">
        <f>K38/B38</f>
        <v>4.2362908919745822E-5</v>
      </c>
      <c r="M38" s="10">
        <f>SUM(B44:T44)</f>
        <v>190</v>
      </c>
      <c r="N38" s="11">
        <f>M38/B38</f>
        <v>8.9432807719463405E-4</v>
      </c>
      <c r="O38" s="10">
        <f>SUM(B45:T45)</f>
        <v>323</v>
      </c>
      <c r="P38" s="11">
        <f>O38/B38</f>
        <v>1.5203577312308779E-3</v>
      </c>
      <c r="Q38" s="10">
        <f>SUM(B46:T46)</f>
        <v>0</v>
      </c>
      <c r="R38" s="11">
        <f>Q38/B38</f>
        <v>0</v>
      </c>
      <c r="S38" s="12">
        <f>SUM(B47:T47)</f>
        <v>249</v>
      </c>
      <c r="T38" s="11">
        <f>S38/B38</f>
        <v>1.1720404801129677E-3</v>
      </c>
    </row>
    <row r="39" spans="1:20" ht="14.25">
      <c r="A39" s="14" t="s">
        <v>23</v>
      </c>
      <c r="B39" s="15">
        <v>212450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4.25">
      <c r="A40" s="14" t="s">
        <v>24</v>
      </c>
      <c r="B40" s="15">
        <v>211679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4.25">
      <c r="A41" s="16" t="s">
        <v>25</v>
      </c>
      <c r="B41" s="17">
        <v>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4.25">
      <c r="A42" s="18" t="s">
        <v>26</v>
      </c>
      <c r="B42" s="19"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4.25">
      <c r="A43" s="20" t="s">
        <v>11</v>
      </c>
      <c r="B43" s="21">
        <v>9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>
      <c r="A44" s="22" t="s">
        <v>12</v>
      </c>
      <c r="B44" s="21">
        <v>190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4.25">
      <c r="A45" s="23" t="s">
        <v>13</v>
      </c>
      <c r="B45" s="24">
        <v>323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4.25">
      <c r="A46" s="25" t="s">
        <v>14</v>
      </c>
      <c r="B46" s="26">
        <v>0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7" t="s">
        <v>15</v>
      </c>
      <c r="B47" s="3">
        <f t="shared" ref="B47:T47" si="3">B39-B40-B41-B42-B43-B44-B45-B46</f>
        <v>249</v>
      </c>
      <c r="C47" s="3">
        <f t="shared" si="3"/>
        <v>0</v>
      </c>
      <c r="D47" s="3">
        <f t="shared" si="3"/>
        <v>0</v>
      </c>
      <c r="E47" s="3">
        <f t="shared" si="3"/>
        <v>0</v>
      </c>
      <c r="F47" s="3">
        <f t="shared" si="3"/>
        <v>0</v>
      </c>
      <c r="G47" s="3">
        <f t="shared" si="3"/>
        <v>0</v>
      </c>
      <c r="H47" s="3">
        <f t="shared" si="3"/>
        <v>0</v>
      </c>
      <c r="I47" s="3">
        <f t="shared" si="3"/>
        <v>0</v>
      </c>
      <c r="J47" s="3">
        <f t="shared" si="3"/>
        <v>0</v>
      </c>
      <c r="K47" s="3">
        <f t="shared" si="3"/>
        <v>0</v>
      </c>
      <c r="L47" s="3">
        <f t="shared" si="3"/>
        <v>0</v>
      </c>
      <c r="M47" s="3">
        <f t="shared" si="3"/>
        <v>0</v>
      </c>
      <c r="N47" s="3">
        <f t="shared" si="3"/>
        <v>0</v>
      </c>
      <c r="O47" s="3">
        <f t="shared" si="3"/>
        <v>0</v>
      </c>
      <c r="P47" s="3">
        <f t="shared" si="3"/>
        <v>0</v>
      </c>
      <c r="Q47" s="3">
        <f t="shared" si="3"/>
        <v>0</v>
      </c>
      <c r="R47" s="3">
        <f t="shared" si="3"/>
        <v>0</v>
      </c>
      <c r="S47" s="3">
        <f t="shared" si="3"/>
        <v>0</v>
      </c>
      <c r="T47" s="3">
        <f t="shared" si="3"/>
        <v>0</v>
      </c>
    </row>
    <row r="49" spans="1:20" ht="14.25">
      <c r="A49" s="13" t="s">
        <v>74</v>
      </c>
      <c r="B49" s="10">
        <f>SUM(B50:T50)</f>
        <v>212800</v>
      </c>
      <c r="C49" s="5">
        <f>SUM(B51:T51)</f>
        <v>212153</v>
      </c>
      <c r="D49" s="10">
        <f>SUM(B52:T52)</f>
        <v>45</v>
      </c>
      <c r="E49" s="10">
        <f>SUM(B53:T53)</f>
        <v>0</v>
      </c>
      <c r="F49" s="5">
        <f>SUM(C49:E49)</f>
        <v>212198</v>
      </c>
      <c r="G49" s="11">
        <f>C49/F49</f>
        <v>0.99978793391078147</v>
      </c>
      <c r="H49" s="11">
        <f>D49/F49</f>
        <v>2.1206608921856002E-4</v>
      </c>
      <c r="I49" s="11">
        <f>E49/F49</f>
        <v>0</v>
      </c>
      <c r="J49" s="11">
        <f>F49/B49</f>
        <v>0.9971710526315789</v>
      </c>
      <c r="K49" s="10">
        <f>SUM(B54:T54)</f>
        <v>0</v>
      </c>
      <c r="L49" s="11">
        <f>K49/B49</f>
        <v>0</v>
      </c>
      <c r="M49" s="10">
        <f>SUM(B55:T55)</f>
        <v>190</v>
      </c>
      <c r="N49" s="11">
        <f>M49/B49</f>
        <v>8.9285714285714283E-4</v>
      </c>
      <c r="O49" s="10">
        <f>SUM(B56:T56)</f>
        <v>342</v>
      </c>
      <c r="P49" s="11">
        <f>O49/B49</f>
        <v>1.6071428571428571E-3</v>
      </c>
      <c r="Q49" s="10">
        <f>SUM(B57:T57)</f>
        <v>0</v>
      </c>
      <c r="R49" s="11">
        <f>Q49/B49</f>
        <v>0</v>
      </c>
      <c r="S49" s="12">
        <f>SUM(B58:T58)</f>
        <v>70</v>
      </c>
      <c r="T49" s="11">
        <f>S49/B49</f>
        <v>3.2894736842105262E-4</v>
      </c>
    </row>
    <row r="50" spans="1:20" ht="14.25">
      <c r="A50" s="14" t="s">
        <v>23</v>
      </c>
      <c r="B50" s="15">
        <v>212800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4.25">
      <c r="A51" s="14" t="s">
        <v>24</v>
      </c>
      <c r="B51" s="15">
        <v>212153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14.25">
      <c r="A52" s="16" t="s">
        <v>25</v>
      </c>
      <c r="B52" s="17">
        <v>45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4.25">
      <c r="A53" s="18" t="s">
        <v>26</v>
      </c>
      <c r="B53" s="19"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4.25">
      <c r="A54" s="20" t="s">
        <v>11</v>
      </c>
      <c r="B54" s="21"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4.25">
      <c r="A55" s="22" t="s">
        <v>12</v>
      </c>
      <c r="B55" s="21">
        <v>190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4.25">
      <c r="A56" s="23" t="s">
        <v>13</v>
      </c>
      <c r="B56" s="24">
        <v>342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4.25">
      <c r="A57" s="25" t="s">
        <v>14</v>
      </c>
      <c r="B57" s="26">
        <v>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7" t="s">
        <v>15</v>
      </c>
      <c r="B58" s="3">
        <f t="shared" ref="B58:T58" si="4">B50-B51-B52-B53-B54-B55-B56-B57</f>
        <v>70</v>
      </c>
      <c r="C58" s="3">
        <f t="shared" si="4"/>
        <v>0</v>
      </c>
      <c r="D58" s="3">
        <f t="shared" si="4"/>
        <v>0</v>
      </c>
      <c r="E58" s="3">
        <f t="shared" si="4"/>
        <v>0</v>
      </c>
      <c r="F58" s="3">
        <f t="shared" si="4"/>
        <v>0</v>
      </c>
      <c r="G58" s="3">
        <f t="shared" si="4"/>
        <v>0</v>
      </c>
      <c r="H58" s="3">
        <f t="shared" si="4"/>
        <v>0</v>
      </c>
      <c r="I58" s="3">
        <f t="shared" si="4"/>
        <v>0</v>
      </c>
      <c r="J58" s="3">
        <f t="shared" si="4"/>
        <v>0</v>
      </c>
      <c r="K58" s="3">
        <f t="shared" si="4"/>
        <v>0</v>
      </c>
      <c r="L58" s="3">
        <f t="shared" si="4"/>
        <v>0</v>
      </c>
      <c r="M58" s="3">
        <f t="shared" si="4"/>
        <v>0</v>
      </c>
      <c r="N58" s="3">
        <f t="shared" si="4"/>
        <v>0</v>
      </c>
      <c r="O58" s="3">
        <f t="shared" si="4"/>
        <v>0</v>
      </c>
      <c r="P58" s="3">
        <f t="shared" si="4"/>
        <v>0</v>
      </c>
      <c r="Q58" s="3">
        <f t="shared" si="4"/>
        <v>0</v>
      </c>
      <c r="R58" s="3">
        <f t="shared" si="4"/>
        <v>0</v>
      </c>
      <c r="S58" s="3">
        <f t="shared" si="4"/>
        <v>0</v>
      </c>
      <c r="T58" s="3">
        <f t="shared" si="4"/>
        <v>0</v>
      </c>
    </row>
    <row r="60" spans="1:20" ht="14.25">
      <c r="A60" s="13" t="s">
        <v>61</v>
      </c>
      <c r="B60" s="10">
        <f>SUM(B61:T61)</f>
        <v>239950</v>
      </c>
      <c r="C60" s="5">
        <f>SUM(B62:T62)</f>
        <v>239108</v>
      </c>
      <c r="D60" s="10">
        <f>SUM(B63:T63)</f>
        <v>0</v>
      </c>
      <c r="E60" s="10">
        <f>SUM(B64:T64)</f>
        <v>0</v>
      </c>
      <c r="F60" s="5">
        <f>SUM(C60:E60)</f>
        <v>239108</v>
      </c>
      <c r="G60" s="11">
        <f>C60/F60</f>
        <v>1</v>
      </c>
      <c r="H60" s="11">
        <f>D60/F60</f>
        <v>0</v>
      </c>
      <c r="I60" s="11">
        <f>E60/F60</f>
        <v>0</v>
      </c>
      <c r="J60" s="11">
        <f>F60/B60</f>
        <v>0.99649093561158575</v>
      </c>
      <c r="K60" s="10">
        <f>SUM(B65:T65)</f>
        <v>3</v>
      </c>
      <c r="L60" s="11">
        <f>K60/B60</f>
        <v>1.250260470931444E-5</v>
      </c>
      <c r="M60" s="10">
        <f>SUM(B66:T66)</f>
        <v>256</v>
      </c>
      <c r="N60" s="11">
        <f>M60/B60</f>
        <v>1.0668889351948322E-3</v>
      </c>
      <c r="O60" s="10">
        <f>SUM(B67:T67)</f>
        <v>391</v>
      </c>
      <c r="P60" s="11">
        <f>O60/B60</f>
        <v>1.629506147113982E-3</v>
      </c>
      <c r="Q60" s="10">
        <f>SUM(B68:T68)</f>
        <v>0</v>
      </c>
      <c r="R60" s="11">
        <f>Q60/B60</f>
        <v>0</v>
      </c>
      <c r="S60" s="12">
        <f>SUM(B69:T69)</f>
        <v>192</v>
      </c>
      <c r="T60" s="11">
        <f>S60/B60</f>
        <v>8.0016670139612417E-4</v>
      </c>
    </row>
    <row r="61" spans="1:20" ht="14.25">
      <c r="A61" s="14" t="s">
        <v>23</v>
      </c>
      <c r="B61" s="15">
        <v>239950</v>
      </c>
      <c r="C61" s="15"/>
      <c r="D61" s="15"/>
      <c r="E61" s="15">
        <v>0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14.25">
      <c r="A62" s="14" t="s">
        <v>24</v>
      </c>
      <c r="B62" s="15">
        <v>239108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14.25">
      <c r="A63" s="16" t="s">
        <v>25</v>
      </c>
      <c r="B63" s="17">
        <v>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4.25">
      <c r="A64" s="18" t="s">
        <v>26</v>
      </c>
      <c r="B64" s="19">
        <v>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4.25">
      <c r="A65" s="20" t="s">
        <v>11</v>
      </c>
      <c r="B65" s="21">
        <v>3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4.25">
      <c r="A66" s="22" t="s">
        <v>12</v>
      </c>
      <c r="B66" s="21">
        <v>256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4.25">
      <c r="A67" s="23" t="s">
        <v>13</v>
      </c>
      <c r="B67" s="24">
        <v>391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4.25">
      <c r="A68" s="25" t="s">
        <v>14</v>
      </c>
      <c r="B68" s="26">
        <v>0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>
      <c r="A69" s="27" t="s">
        <v>15</v>
      </c>
      <c r="B69" s="3">
        <f t="shared" ref="B69:T69" si="5">B61-B62-B63-B64-B65-B66-B67-B68</f>
        <v>192</v>
      </c>
      <c r="C69" s="3">
        <f t="shared" si="5"/>
        <v>0</v>
      </c>
      <c r="D69" s="3">
        <f t="shared" si="5"/>
        <v>0</v>
      </c>
      <c r="E69" s="3">
        <f t="shared" si="5"/>
        <v>0</v>
      </c>
      <c r="F69" s="3">
        <f t="shared" si="5"/>
        <v>0</v>
      </c>
      <c r="G69" s="3">
        <f t="shared" si="5"/>
        <v>0</v>
      </c>
      <c r="H69" s="3">
        <f t="shared" si="5"/>
        <v>0</v>
      </c>
      <c r="I69" s="3">
        <f t="shared" si="5"/>
        <v>0</v>
      </c>
      <c r="J69" s="3">
        <f t="shared" si="5"/>
        <v>0</v>
      </c>
      <c r="K69" s="3">
        <f t="shared" si="5"/>
        <v>0</v>
      </c>
      <c r="L69" s="3">
        <f t="shared" si="5"/>
        <v>0</v>
      </c>
      <c r="M69" s="3">
        <f t="shared" si="5"/>
        <v>0</v>
      </c>
      <c r="N69" s="3">
        <f t="shared" si="5"/>
        <v>0</v>
      </c>
      <c r="O69" s="3">
        <f t="shared" si="5"/>
        <v>0</v>
      </c>
      <c r="P69" s="3">
        <f t="shared" si="5"/>
        <v>0</v>
      </c>
      <c r="Q69" s="3">
        <f t="shared" si="5"/>
        <v>0</v>
      </c>
      <c r="R69" s="3">
        <f t="shared" si="5"/>
        <v>0</v>
      </c>
      <c r="S69" s="3">
        <f t="shared" si="5"/>
        <v>0</v>
      </c>
      <c r="T69" s="3">
        <f t="shared" si="5"/>
        <v>0</v>
      </c>
    </row>
    <row r="71" spans="1:20" ht="14.25">
      <c r="A71" s="13" t="s">
        <v>62</v>
      </c>
      <c r="B71" s="10">
        <f>SUM(B72:T72)</f>
        <v>6500</v>
      </c>
      <c r="C71" s="5">
        <f>SUM(B73:T73)</f>
        <v>6486</v>
      </c>
      <c r="D71" s="10">
        <f>SUM(B74:T74)</f>
        <v>0</v>
      </c>
      <c r="E71" s="10">
        <f>SUM(B75:T75)</f>
        <v>0</v>
      </c>
      <c r="F71" s="5">
        <f>SUM(C71:E71)</f>
        <v>6486</v>
      </c>
      <c r="G71" s="11">
        <f>C71/F71</f>
        <v>1</v>
      </c>
      <c r="H71" s="11">
        <f>D71/F71</f>
        <v>0</v>
      </c>
      <c r="I71" s="11">
        <f>E71/F71</f>
        <v>0</v>
      </c>
      <c r="J71" s="11">
        <f>F71/B71</f>
        <v>0.99784615384615383</v>
      </c>
      <c r="K71" s="10">
        <f>SUM(B76:T76)</f>
        <v>0</v>
      </c>
      <c r="L71" s="11">
        <f>K71/B71</f>
        <v>0</v>
      </c>
      <c r="M71" s="10">
        <f>SUM(B77:T77)</f>
        <v>3</v>
      </c>
      <c r="N71" s="11">
        <f>M71/B71</f>
        <v>4.6153846153846153E-4</v>
      </c>
      <c r="O71" s="10">
        <f>SUM(B78:T78)</f>
        <v>11</v>
      </c>
      <c r="P71" s="11">
        <f>O71/B71</f>
        <v>1.6923076923076924E-3</v>
      </c>
      <c r="Q71" s="10">
        <f>SUM(B79:T79)</f>
        <v>0</v>
      </c>
      <c r="R71" s="11">
        <f>Q71/B71</f>
        <v>0</v>
      </c>
      <c r="S71" s="12">
        <f>SUM(B80:T80)</f>
        <v>0</v>
      </c>
      <c r="T71" s="11">
        <f>S71/B71</f>
        <v>0</v>
      </c>
    </row>
    <row r="72" spans="1:20" ht="14.25">
      <c r="A72" s="14" t="s">
        <v>23</v>
      </c>
      <c r="B72" s="15">
        <v>6500</v>
      </c>
      <c r="C72" s="15">
        <v>0</v>
      </c>
      <c r="D72" s="15"/>
      <c r="E72" s="15">
        <v>0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4.25">
      <c r="A73" s="14" t="s">
        <v>24</v>
      </c>
      <c r="B73" s="15">
        <v>6486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4.25">
      <c r="A74" s="16" t="s">
        <v>25</v>
      </c>
      <c r="B74" s="17">
        <v>0</v>
      </c>
      <c r="C74" s="17">
        <v>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4.25">
      <c r="A75" s="18" t="s">
        <v>26</v>
      </c>
      <c r="B75" s="19">
        <v>0</v>
      </c>
      <c r="C75" s="19">
        <v>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4.25">
      <c r="A76" s="20" t="s">
        <v>11</v>
      </c>
      <c r="B76" s="21">
        <v>0</v>
      </c>
      <c r="C76" s="21">
        <v>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ht="14.25">
      <c r="A77" s="22" t="s">
        <v>12</v>
      </c>
      <c r="B77" s="21">
        <v>3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ht="14.25">
      <c r="A78" s="23" t="s">
        <v>13</v>
      </c>
      <c r="B78" s="24">
        <v>11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4.25">
      <c r="A79" s="25" t="s">
        <v>14</v>
      </c>
      <c r="B79" s="26">
        <v>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>
      <c r="A80" s="27" t="s">
        <v>15</v>
      </c>
      <c r="B80" s="3">
        <f t="shared" ref="B80:T80" si="6">B72-B73-B74-B75-B76-B77-B78-B79</f>
        <v>0</v>
      </c>
      <c r="C80" s="3">
        <f t="shared" si="6"/>
        <v>0</v>
      </c>
      <c r="D80" s="3">
        <f t="shared" si="6"/>
        <v>0</v>
      </c>
      <c r="E80" s="3">
        <f t="shared" si="6"/>
        <v>0</v>
      </c>
      <c r="F80" s="3">
        <f t="shared" si="6"/>
        <v>0</v>
      </c>
      <c r="G80" s="3">
        <f t="shared" si="6"/>
        <v>0</v>
      </c>
      <c r="H80" s="3">
        <f t="shared" si="6"/>
        <v>0</v>
      </c>
      <c r="I80" s="3">
        <f t="shared" si="6"/>
        <v>0</v>
      </c>
      <c r="J80" s="3">
        <f t="shared" si="6"/>
        <v>0</v>
      </c>
      <c r="K80" s="3">
        <f t="shared" si="6"/>
        <v>0</v>
      </c>
      <c r="L80" s="3">
        <f t="shared" si="6"/>
        <v>0</v>
      </c>
      <c r="M80" s="3">
        <f t="shared" si="6"/>
        <v>0</v>
      </c>
      <c r="N80" s="3">
        <f t="shared" si="6"/>
        <v>0</v>
      </c>
      <c r="O80" s="3">
        <f t="shared" si="6"/>
        <v>0</v>
      </c>
      <c r="P80" s="3">
        <f t="shared" si="6"/>
        <v>0</v>
      </c>
      <c r="Q80" s="3">
        <f t="shared" si="6"/>
        <v>0</v>
      </c>
      <c r="R80" s="3">
        <f t="shared" si="6"/>
        <v>0</v>
      </c>
      <c r="S80" s="3">
        <f t="shared" si="6"/>
        <v>0</v>
      </c>
      <c r="T80" s="3">
        <f t="shared" si="6"/>
        <v>0</v>
      </c>
    </row>
    <row r="82" spans="1:20" ht="14.25">
      <c r="A82" s="13" t="s">
        <v>63</v>
      </c>
      <c r="B82" s="10">
        <f>SUM(B83:T83)</f>
        <v>211650</v>
      </c>
      <c r="C82" s="5">
        <f>SUM(B84:T84)</f>
        <v>211038</v>
      </c>
      <c r="D82" s="10">
        <f>SUM(B85:T85)</f>
        <v>377</v>
      </c>
      <c r="E82" s="10">
        <f>SUM(B86:T86)</f>
        <v>2</v>
      </c>
      <c r="F82" s="5">
        <f>SUM(C82:E82)</f>
        <v>211417</v>
      </c>
      <c r="G82" s="11">
        <f>C82/F82</f>
        <v>0.99820733432032427</v>
      </c>
      <c r="H82" s="11">
        <f>D82/F82</f>
        <v>1.7832057024742571E-3</v>
      </c>
      <c r="I82" s="11">
        <f>E82/F82</f>
        <v>9.4599772014549446E-6</v>
      </c>
      <c r="J82" s="11">
        <f>F82/B82</f>
        <v>0.9988991259154264</v>
      </c>
      <c r="K82" s="10">
        <f>SUM(B87:T87)</f>
        <v>0</v>
      </c>
      <c r="L82" s="11">
        <f>K82/B82</f>
        <v>0</v>
      </c>
      <c r="M82" s="10">
        <f>SUM(B88:T88)</f>
        <v>72</v>
      </c>
      <c r="N82" s="11">
        <f>M82/B82</f>
        <v>3.4018426647767542E-4</v>
      </c>
      <c r="O82" s="10">
        <f>SUM(B89:T89)</f>
        <v>161</v>
      </c>
      <c r="P82" s="11">
        <f>O82/B82</f>
        <v>7.6068981809591311E-4</v>
      </c>
      <c r="Q82" s="10">
        <f>SUM(B90:T90)</f>
        <v>0</v>
      </c>
      <c r="R82" s="11">
        <f>Q82/B82</f>
        <v>0</v>
      </c>
      <c r="S82" s="12">
        <f>SUM(B91:T91)</f>
        <v>0</v>
      </c>
      <c r="T82" s="11">
        <f>S82/B82</f>
        <v>0</v>
      </c>
    </row>
    <row r="83" spans="1:20" ht="14.25">
      <c r="A83" s="14" t="s">
        <v>23</v>
      </c>
      <c r="B83" s="15">
        <v>211650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4.25">
      <c r="A84" s="14" t="s">
        <v>24</v>
      </c>
      <c r="B84" s="15">
        <v>211038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4.25">
      <c r="A85" s="16" t="s">
        <v>25</v>
      </c>
      <c r="B85" s="17">
        <v>377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4.25">
      <c r="A86" s="18" t="s">
        <v>26</v>
      </c>
      <c r="B86" s="19">
        <v>2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4.25">
      <c r="A87" s="20" t="s">
        <v>11</v>
      </c>
      <c r="B87" s="21"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4.25">
      <c r="A88" s="22" t="s">
        <v>12</v>
      </c>
      <c r="B88" s="21">
        <v>72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4.25">
      <c r="A89" s="23" t="s">
        <v>13</v>
      </c>
      <c r="B89" s="24">
        <v>161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4.25">
      <c r="A90" s="25" t="s">
        <v>14</v>
      </c>
      <c r="B90" s="26">
        <v>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>
      <c r="A91" s="27" t="s">
        <v>15</v>
      </c>
      <c r="B91" s="3">
        <f t="shared" ref="B91:T91" si="7">B83-B84-B85-B86-B87-B88-B89-B90</f>
        <v>0</v>
      </c>
      <c r="C91" s="3">
        <f t="shared" si="7"/>
        <v>0</v>
      </c>
      <c r="D91" s="3">
        <f t="shared" si="7"/>
        <v>0</v>
      </c>
      <c r="E91" s="3">
        <f t="shared" si="7"/>
        <v>0</v>
      </c>
      <c r="F91" s="3">
        <f t="shared" si="7"/>
        <v>0</v>
      </c>
      <c r="G91" s="3">
        <f t="shared" si="7"/>
        <v>0</v>
      </c>
      <c r="H91" s="3">
        <f t="shared" si="7"/>
        <v>0</v>
      </c>
      <c r="I91" s="3">
        <f t="shared" si="7"/>
        <v>0</v>
      </c>
      <c r="J91" s="3">
        <f t="shared" si="7"/>
        <v>0</v>
      </c>
      <c r="K91" s="3">
        <f t="shared" si="7"/>
        <v>0</v>
      </c>
      <c r="L91" s="3">
        <f t="shared" si="7"/>
        <v>0</v>
      </c>
      <c r="M91" s="3">
        <f t="shared" si="7"/>
        <v>0</v>
      </c>
      <c r="N91" s="3">
        <f t="shared" si="7"/>
        <v>0</v>
      </c>
      <c r="O91" s="3">
        <f t="shared" si="7"/>
        <v>0</v>
      </c>
      <c r="P91" s="3">
        <f t="shared" si="7"/>
        <v>0</v>
      </c>
      <c r="Q91" s="3">
        <f t="shared" si="7"/>
        <v>0</v>
      </c>
      <c r="R91" s="3">
        <f t="shared" si="7"/>
        <v>0</v>
      </c>
      <c r="S91" s="3">
        <f t="shared" si="7"/>
        <v>0</v>
      </c>
      <c r="T91" s="3">
        <f t="shared" si="7"/>
        <v>0</v>
      </c>
    </row>
    <row r="93" spans="1:20" ht="14.25">
      <c r="A93" s="13" t="s">
        <v>65</v>
      </c>
      <c r="B93" s="10">
        <f>SUM(B94:T94)</f>
        <v>56050</v>
      </c>
      <c r="C93" s="5">
        <f>SUM(B95:T95)</f>
        <v>55896</v>
      </c>
      <c r="D93" s="10">
        <f>SUM(B96:T96)</f>
        <v>0</v>
      </c>
      <c r="E93" s="10">
        <f>SUM(B97:T97)</f>
        <v>0</v>
      </c>
      <c r="F93" s="5">
        <f>SUM(C93:E93)</f>
        <v>55896</v>
      </c>
      <c r="G93" s="11">
        <f>C93/F93</f>
        <v>1</v>
      </c>
      <c r="H93" s="11">
        <f>D93/F93</f>
        <v>0</v>
      </c>
      <c r="I93" s="11">
        <f>E93/F93</f>
        <v>0</v>
      </c>
      <c r="J93" s="11">
        <f>F93/B93</f>
        <v>0.99725245316681532</v>
      </c>
      <c r="K93" s="10">
        <f>SUM(B98:T98)</f>
        <v>0</v>
      </c>
      <c r="L93" s="11">
        <f>K93/B93</f>
        <v>0</v>
      </c>
      <c r="M93" s="10">
        <f>SUM(B99:T99)</f>
        <v>38</v>
      </c>
      <c r="N93" s="11">
        <f>M93/B93</f>
        <v>6.779661016949153E-4</v>
      </c>
      <c r="O93" s="10">
        <f>SUM(B100:T100)</f>
        <v>74</v>
      </c>
      <c r="P93" s="11">
        <f>O93/B93</f>
        <v>1.3202497769848349E-3</v>
      </c>
      <c r="Q93" s="10">
        <f>SUM(B101:T101)</f>
        <v>40</v>
      </c>
      <c r="R93" s="11">
        <f>Q93/B93</f>
        <v>7.136485280999108E-4</v>
      </c>
      <c r="S93" s="12">
        <f>SUM(B102:T102)</f>
        <v>2</v>
      </c>
      <c r="T93" s="11">
        <f>S93/B93</f>
        <v>3.5682426404995543E-5</v>
      </c>
    </row>
    <row r="94" spans="1:20" ht="14.25">
      <c r="A94" s="14" t="s">
        <v>23</v>
      </c>
      <c r="B94" s="15">
        <v>56050</v>
      </c>
      <c r="C94" s="15">
        <v>0</v>
      </c>
      <c r="D94" s="15"/>
      <c r="E94" s="15">
        <v>0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14.25">
      <c r="A95" s="14" t="s">
        <v>24</v>
      </c>
      <c r="B95" s="15">
        <v>55896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4.25">
      <c r="A96" s="16" t="s">
        <v>25</v>
      </c>
      <c r="B96" s="17">
        <v>0</v>
      </c>
      <c r="C96" s="17">
        <v>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4.25">
      <c r="A97" s="18" t="s">
        <v>26</v>
      </c>
      <c r="B97" s="19">
        <v>0</v>
      </c>
      <c r="C97" s="19">
        <v>0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4.25">
      <c r="A98" s="20" t="s">
        <v>11</v>
      </c>
      <c r="B98" s="21">
        <v>0</v>
      </c>
      <c r="C98" s="21">
        <v>0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4.25">
      <c r="A99" s="22" t="s">
        <v>12</v>
      </c>
      <c r="B99" s="21">
        <v>38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4.25">
      <c r="A100" s="23" t="s">
        <v>13</v>
      </c>
      <c r="B100" s="24">
        <v>74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4.25">
      <c r="A101" s="25" t="s">
        <v>14</v>
      </c>
      <c r="B101" s="26">
        <v>40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>
      <c r="A102" s="27" t="s">
        <v>15</v>
      </c>
      <c r="B102" s="3">
        <f t="shared" ref="B102:T102" si="8">B94-B95-B96-B97-B98-B99-B100-B101</f>
        <v>2</v>
      </c>
      <c r="C102" s="3">
        <f t="shared" si="8"/>
        <v>0</v>
      </c>
      <c r="D102" s="3">
        <f t="shared" si="8"/>
        <v>0</v>
      </c>
      <c r="E102" s="3">
        <f t="shared" si="8"/>
        <v>0</v>
      </c>
      <c r="F102" s="3">
        <f t="shared" si="8"/>
        <v>0</v>
      </c>
      <c r="G102" s="3">
        <f t="shared" si="8"/>
        <v>0</v>
      </c>
      <c r="H102" s="3">
        <f t="shared" si="8"/>
        <v>0</v>
      </c>
      <c r="I102" s="3">
        <f t="shared" si="8"/>
        <v>0</v>
      </c>
      <c r="J102" s="3">
        <f t="shared" si="8"/>
        <v>0</v>
      </c>
      <c r="K102" s="3">
        <f t="shared" si="8"/>
        <v>0</v>
      </c>
      <c r="L102" s="3">
        <f t="shared" si="8"/>
        <v>0</v>
      </c>
      <c r="M102" s="3">
        <f t="shared" si="8"/>
        <v>0</v>
      </c>
      <c r="N102" s="3">
        <f t="shared" si="8"/>
        <v>0</v>
      </c>
      <c r="O102" s="3">
        <f t="shared" si="8"/>
        <v>0</v>
      </c>
      <c r="P102" s="3">
        <f t="shared" si="8"/>
        <v>0</v>
      </c>
      <c r="Q102" s="3">
        <f t="shared" si="8"/>
        <v>0</v>
      </c>
      <c r="R102" s="3">
        <f t="shared" si="8"/>
        <v>0</v>
      </c>
      <c r="S102" s="3">
        <f t="shared" si="8"/>
        <v>0</v>
      </c>
      <c r="T102" s="3">
        <f t="shared" si="8"/>
        <v>0</v>
      </c>
    </row>
    <row r="104" spans="1:20" ht="14.25">
      <c r="A104" s="13" t="s">
        <v>72</v>
      </c>
      <c r="B104" s="10">
        <f>SUM(B105:T105)</f>
        <v>10200</v>
      </c>
      <c r="C104" s="5">
        <f>SUM(B106:T106)</f>
        <v>10200</v>
      </c>
      <c r="D104" s="10">
        <f>SUM(B107:T107)</f>
        <v>0</v>
      </c>
      <c r="E104" s="10">
        <f>SUM(B108:T108)</f>
        <v>0</v>
      </c>
      <c r="F104" s="5">
        <f>SUM(C104:E104)</f>
        <v>10200</v>
      </c>
      <c r="G104" s="11">
        <f>C104/F104</f>
        <v>1</v>
      </c>
      <c r="H104" s="11">
        <f>D104/F104</f>
        <v>0</v>
      </c>
      <c r="I104" s="11">
        <f>E104/F104</f>
        <v>0</v>
      </c>
      <c r="J104" s="11">
        <f>F104/B104</f>
        <v>1</v>
      </c>
      <c r="K104" s="10">
        <f>SUM(B109:T109)</f>
        <v>0</v>
      </c>
      <c r="L104" s="11">
        <f>K104/B104</f>
        <v>0</v>
      </c>
      <c r="M104" s="10">
        <f>SUM(B110:T110)</f>
        <v>0</v>
      </c>
      <c r="N104" s="11">
        <f>M104/B104</f>
        <v>0</v>
      </c>
      <c r="O104" s="10">
        <f>SUM(B111:T111)</f>
        <v>0</v>
      </c>
      <c r="P104" s="11">
        <f>O104/B104</f>
        <v>0</v>
      </c>
      <c r="Q104" s="10">
        <f>SUM(B112:T112)</f>
        <v>0</v>
      </c>
      <c r="R104" s="11">
        <f>Q104/B104</f>
        <v>0</v>
      </c>
      <c r="S104" s="12">
        <f>SUM(B113:T113)</f>
        <v>0</v>
      </c>
      <c r="T104" s="11">
        <f>S104/B104</f>
        <v>0</v>
      </c>
    </row>
    <row r="105" spans="1:20" ht="14.25">
      <c r="A105" s="14" t="s">
        <v>23</v>
      </c>
      <c r="B105" s="15">
        <v>10200</v>
      </c>
      <c r="C105" s="15"/>
      <c r="D105" s="15"/>
      <c r="E105" s="15">
        <v>0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4.25">
      <c r="A106" s="14" t="s">
        <v>24</v>
      </c>
      <c r="B106" s="15">
        <v>10200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4.25">
      <c r="A107" s="16" t="s">
        <v>25</v>
      </c>
      <c r="B107" s="17">
        <v>0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4.25">
      <c r="A108" s="18" t="s">
        <v>26</v>
      </c>
      <c r="B108" s="19">
        <v>0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4.25">
      <c r="A109" s="20" t="s">
        <v>11</v>
      </c>
      <c r="B109" s="21">
        <v>0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ht="14.25">
      <c r="A110" s="22" t="s">
        <v>12</v>
      </c>
      <c r="B110" s="21"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ht="14.25">
      <c r="A111" s="23" t="s">
        <v>13</v>
      </c>
      <c r="B111" s="24">
        <v>0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4.25">
      <c r="A112" s="25" t="s">
        <v>14</v>
      </c>
      <c r="B112" s="26">
        <v>0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:20">
      <c r="A113" s="27" t="s">
        <v>15</v>
      </c>
      <c r="B113" s="3">
        <f t="shared" ref="B113:T113" si="9">B105-B106-B107-B108-B109-B110-B111-B112</f>
        <v>0</v>
      </c>
      <c r="C113" s="3">
        <f t="shared" si="9"/>
        <v>0</v>
      </c>
      <c r="D113" s="3">
        <f t="shared" si="9"/>
        <v>0</v>
      </c>
      <c r="E113" s="3">
        <f t="shared" si="9"/>
        <v>0</v>
      </c>
      <c r="F113" s="3">
        <f t="shared" si="9"/>
        <v>0</v>
      </c>
      <c r="G113" s="3">
        <f t="shared" si="9"/>
        <v>0</v>
      </c>
      <c r="H113" s="3">
        <f t="shared" si="9"/>
        <v>0</v>
      </c>
      <c r="I113" s="3">
        <f t="shared" si="9"/>
        <v>0</v>
      </c>
      <c r="J113" s="3">
        <f t="shared" si="9"/>
        <v>0</v>
      </c>
      <c r="K113" s="3">
        <f t="shared" si="9"/>
        <v>0</v>
      </c>
      <c r="L113" s="3">
        <f t="shared" si="9"/>
        <v>0</v>
      </c>
      <c r="M113" s="3">
        <f t="shared" si="9"/>
        <v>0</v>
      </c>
      <c r="N113" s="3">
        <f t="shared" si="9"/>
        <v>0</v>
      </c>
      <c r="O113" s="3">
        <f t="shared" si="9"/>
        <v>0</v>
      </c>
      <c r="P113" s="3">
        <f t="shared" si="9"/>
        <v>0</v>
      </c>
      <c r="Q113" s="3">
        <f t="shared" si="9"/>
        <v>0</v>
      </c>
      <c r="R113" s="3">
        <f t="shared" si="9"/>
        <v>0</v>
      </c>
      <c r="S113" s="3">
        <f t="shared" si="9"/>
        <v>0</v>
      </c>
      <c r="T113" s="3">
        <f t="shared" si="9"/>
        <v>0</v>
      </c>
    </row>
    <row r="115" spans="1:20" ht="14.25">
      <c r="A115" s="13" t="s">
        <v>68</v>
      </c>
      <c r="B115" s="10">
        <f>SUM(B116:T116)</f>
        <v>384000</v>
      </c>
      <c r="C115" s="5">
        <f>SUM(B117:T117)</f>
        <v>382215</v>
      </c>
      <c r="D115" s="10">
        <f>SUM(B118:T118)</f>
        <v>578</v>
      </c>
      <c r="E115" s="10">
        <f>SUM(B119:T119)</f>
        <v>0</v>
      </c>
      <c r="F115" s="5">
        <f>SUM(C115:E115)</f>
        <v>382793</v>
      </c>
      <c r="G115" s="11">
        <f>C115/F115</f>
        <v>0.99849004553374798</v>
      </c>
      <c r="H115" s="11">
        <f>D115/F115</f>
        <v>1.5099544662519951E-3</v>
      </c>
      <c r="I115" s="11">
        <f>E115/F115</f>
        <v>0</v>
      </c>
      <c r="J115" s="11">
        <f>F115/B115</f>
        <v>0.99685677083333335</v>
      </c>
      <c r="K115" s="10">
        <f>SUM(B120:T120)</f>
        <v>0</v>
      </c>
      <c r="L115" s="11">
        <f>K115/B115</f>
        <v>0</v>
      </c>
      <c r="M115" s="10">
        <f>SUM(B121:T121)</f>
        <v>55</v>
      </c>
      <c r="N115" s="11">
        <f>M115/B115</f>
        <v>1.4322916666666667E-4</v>
      </c>
      <c r="O115" s="10">
        <f>SUM(B122:T122)</f>
        <v>984</v>
      </c>
      <c r="P115" s="11">
        <f>O115/B115</f>
        <v>2.5625000000000001E-3</v>
      </c>
      <c r="Q115" s="10">
        <f>SUM(B123:T123)</f>
        <v>0</v>
      </c>
      <c r="R115" s="11">
        <f>Q115/B115</f>
        <v>0</v>
      </c>
      <c r="S115" s="12">
        <f>SUM(B124:T124)</f>
        <v>168</v>
      </c>
      <c r="T115" s="11">
        <f>S115/B115</f>
        <v>4.3750000000000001E-4</v>
      </c>
    </row>
    <row r="116" spans="1:20" ht="14.25">
      <c r="A116" s="14" t="s">
        <v>23</v>
      </c>
      <c r="B116" s="15">
        <v>384000</v>
      </c>
      <c r="C116" s="15">
        <v>0</v>
      </c>
      <c r="D116" s="15"/>
      <c r="E116" s="15">
        <v>0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4.25">
      <c r="A117" s="14" t="s">
        <v>24</v>
      </c>
      <c r="B117" s="15">
        <v>382215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4.25">
      <c r="A118" s="16" t="s">
        <v>25</v>
      </c>
      <c r="B118" s="17">
        <v>578</v>
      </c>
      <c r="C118" s="17">
        <v>0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4.25">
      <c r="A119" s="18" t="s">
        <v>26</v>
      </c>
      <c r="B119" s="19">
        <v>0</v>
      </c>
      <c r="C119" s="19">
        <v>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4.25">
      <c r="A120" s="20" t="s">
        <v>11</v>
      </c>
      <c r="B120" s="21">
        <v>0</v>
      </c>
      <c r="C120" s="21">
        <v>0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ht="14.25">
      <c r="A121" s="22" t="s">
        <v>12</v>
      </c>
      <c r="B121" s="21">
        <v>55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ht="14.25">
      <c r="A122" s="23" t="s">
        <v>13</v>
      </c>
      <c r="B122" s="24">
        <v>984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4.25">
      <c r="A123" s="25" t="s">
        <v>14</v>
      </c>
      <c r="B123" s="26">
        <v>0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:20">
      <c r="A124" s="27" t="s">
        <v>15</v>
      </c>
      <c r="B124" s="3">
        <f t="shared" ref="B124:T124" si="10">B116-B117-B118-B119-B120-B121-B122-B123</f>
        <v>168</v>
      </c>
      <c r="C124" s="3">
        <f t="shared" si="10"/>
        <v>0</v>
      </c>
      <c r="D124" s="3">
        <f t="shared" si="10"/>
        <v>0</v>
      </c>
      <c r="E124" s="3">
        <f t="shared" si="10"/>
        <v>0</v>
      </c>
      <c r="F124" s="3">
        <f t="shared" si="10"/>
        <v>0</v>
      </c>
      <c r="G124" s="3">
        <f t="shared" si="10"/>
        <v>0</v>
      </c>
      <c r="H124" s="3">
        <f t="shared" si="10"/>
        <v>0</v>
      </c>
      <c r="I124" s="3">
        <f t="shared" si="10"/>
        <v>0</v>
      </c>
      <c r="J124" s="3">
        <f t="shared" si="10"/>
        <v>0</v>
      </c>
      <c r="K124" s="3">
        <f t="shared" si="10"/>
        <v>0</v>
      </c>
      <c r="L124" s="3">
        <f t="shared" si="10"/>
        <v>0</v>
      </c>
      <c r="M124" s="3">
        <f t="shared" si="10"/>
        <v>0</v>
      </c>
      <c r="N124" s="3">
        <f t="shared" si="10"/>
        <v>0</v>
      </c>
      <c r="O124" s="3">
        <f t="shared" si="10"/>
        <v>0</v>
      </c>
      <c r="P124" s="3">
        <f t="shared" si="10"/>
        <v>0</v>
      </c>
      <c r="Q124" s="3">
        <f t="shared" si="10"/>
        <v>0</v>
      </c>
      <c r="R124" s="3">
        <f t="shared" si="10"/>
        <v>0</v>
      </c>
      <c r="S124" s="3">
        <f t="shared" si="10"/>
        <v>0</v>
      </c>
      <c r="T124" s="3">
        <f t="shared" si="10"/>
        <v>0</v>
      </c>
    </row>
    <row r="126" spans="1:20" ht="14.25">
      <c r="A126" s="13" t="s">
        <v>69</v>
      </c>
      <c r="B126" s="10">
        <f>SUM(B127:T127)</f>
        <v>265150</v>
      </c>
      <c r="C126" s="5">
        <f>SUM(B128:T128)</f>
        <v>264453</v>
      </c>
      <c r="D126" s="10">
        <f>SUM(B129:T129)</f>
        <v>264</v>
      </c>
      <c r="E126" s="10">
        <f>SUM(B130:T130)</f>
        <v>19</v>
      </c>
      <c r="F126" s="5">
        <f>SUM(C126:E126)</f>
        <v>264736</v>
      </c>
      <c r="G126" s="11">
        <f>C126/F126</f>
        <v>0.99893101051613686</v>
      </c>
      <c r="H126" s="11">
        <f>D126/F126</f>
        <v>9.9721987187235592E-4</v>
      </c>
      <c r="I126" s="11">
        <f>E126/F126</f>
        <v>7.1769611990813492E-5</v>
      </c>
      <c r="J126" s="11">
        <f>F126/B126</f>
        <v>0.99843861964925518</v>
      </c>
      <c r="K126" s="10">
        <f>SUM(B131:T131)</f>
        <v>0</v>
      </c>
      <c r="L126" s="11">
        <f>K126/B126</f>
        <v>0</v>
      </c>
      <c r="M126" s="10">
        <f>SUM(B132:T132)</f>
        <v>2</v>
      </c>
      <c r="N126" s="11">
        <f>M126/B126</f>
        <v>7.5429002451442584E-6</v>
      </c>
      <c r="O126" s="10">
        <f>SUM(B133:T133)</f>
        <v>232</v>
      </c>
      <c r="P126" s="11">
        <f>O126/B126</f>
        <v>8.7497642843673397E-4</v>
      </c>
      <c r="Q126" s="10">
        <f>SUM(B134:T134)</f>
        <v>0</v>
      </c>
      <c r="R126" s="11">
        <f>Q126/B126</f>
        <v>0</v>
      </c>
      <c r="S126" s="12">
        <f>SUM(B135:T135)</f>
        <v>180</v>
      </c>
      <c r="T126" s="11">
        <f>S126/B126</f>
        <v>6.7886102206298317E-4</v>
      </c>
    </row>
    <row r="127" spans="1:20" ht="14.25">
      <c r="A127" s="14" t="s">
        <v>23</v>
      </c>
      <c r="B127" s="15">
        <v>265150</v>
      </c>
      <c r="C127" s="15">
        <v>0</v>
      </c>
      <c r="D127" s="15"/>
      <c r="E127" s="15">
        <v>0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14.25">
      <c r="A128" s="14" t="s">
        <v>24</v>
      </c>
      <c r="B128" s="15">
        <v>264453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4.25">
      <c r="A129" s="16" t="s">
        <v>25</v>
      </c>
      <c r="B129" s="17">
        <v>264</v>
      </c>
      <c r="C129" s="17">
        <v>0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4.25">
      <c r="A130" s="18" t="s">
        <v>26</v>
      </c>
      <c r="B130" s="19">
        <v>19</v>
      </c>
      <c r="C130" s="19">
        <v>0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4.25">
      <c r="A131" s="20" t="s">
        <v>11</v>
      </c>
      <c r="B131" s="21">
        <v>0</v>
      </c>
      <c r="C131" s="21">
        <v>0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ht="14.25">
      <c r="A132" s="22" t="s">
        <v>12</v>
      </c>
      <c r="B132" s="21">
        <v>2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4.25">
      <c r="A133" s="23" t="s">
        <v>13</v>
      </c>
      <c r="B133" s="24">
        <v>232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4.25">
      <c r="A134" s="25" t="s">
        <v>14</v>
      </c>
      <c r="B134" s="26">
        <v>0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:20">
      <c r="A135" s="27" t="s">
        <v>15</v>
      </c>
      <c r="B135" s="3">
        <f t="shared" ref="B135:T135" si="11">B127-B128-B129-B130-B131-B132-B133-B134</f>
        <v>180</v>
      </c>
      <c r="C135" s="3">
        <f t="shared" si="11"/>
        <v>0</v>
      </c>
      <c r="D135" s="3">
        <f t="shared" si="11"/>
        <v>0</v>
      </c>
      <c r="E135" s="3">
        <f t="shared" si="11"/>
        <v>0</v>
      </c>
      <c r="F135" s="3">
        <f t="shared" si="11"/>
        <v>0</v>
      </c>
      <c r="G135" s="3">
        <f t="shared" si="11"/>
        <v>0</v>
      </c>
      <c r="H135" s="3">
        <f t="shared" si="11"/>
        <v>0</v>
      </c>
      <c r="I135" s="3">
        <f t="shared" si="11"/>
        <v>0</v>
      </c>
      <c r="J135" s="3">
        <f t="shared" si="11"/>
        <v>0</v>
      </c>
      <c r="K135" s="3">
        <f t="shared" si="11"/>
        <v>0</v>
      </c>
      <c r="L135" s="3">
        <f t="shared" si="11"/>
        <v>0</v>
      </c>
      <c r="M135" s="3">
        <f t="shared" si="11"/>
        <v>0</v>
      </c>
      <c r="N135" s="3">
        <f t="shared" si="11"/>
        <v>0</v>
      </c>
      <c r="O135" s="3">
        <f t="shared" si="11"/>
        <v>0</v>
      </c>
      <c r="P135" s="3">
        <f t="shared" si="11"/>
        <v>0</v>
      </c>
      <c r="Q135" s="3">
        <f t="shared" si="11"/>
        <v>0</v>
      </c>
      <c r="R135" s="3">
        <f t="shared" si="11"/>
        <v>0</v>
      </c>
      <c r="S135" s="3">
        <f t="shared" si="11"/>
        <v>0</v>
      </c>
      <c r="T135" s="3">
        <f t="shared" si="11"/>
        <v>0</v>
      </c>
    </row>
    <row r="137" spans="1:20" ht="14.25">
      <c r="A137" s="13" t="s">
        <v>70</v>
      </c>
      <c r="B137" s="10">
        <f>SUM(B138:T138)</f>
        <v>9350</v>
      </c>
      <c r="C137" s="5">
        <f>SUM(B139:T139)</f>
        <v>9350</v>
      </c>
      <c r="D137" s="10">
        <f>SUM(B140:T140)</f>
        <v>0</v>
      </c>
      <c r="E137" s="10">
        <f>SUM(B141:T141)</f>
        <v>0</v>
      </c>
      <c r="F137" s="5">
        <f>SUM(C137:E137)</f>
        <v>9350</v>
      </c>
      <c r="G137" s="11">
        <f>C137/F137</f>
        <v>1</v>
      </c>
      <c r="H137" s="11">
        <f>D137/F137</f>
        <v>0</v>
      </c>
      <c r="I137" s="11">
        <f>E137/F137</f>
        <v>0</v>
      </c>
      <c r="J137" s="11">
        <f>F137/B137</f>
        <v>1</v>
      </c>
      <c r="K137" s="10">
        <f>SUM(B142:T142)</f>
        <v>0</v>
      </c>
      <c r="L137" s="11">
        <f>K137/B137</f>
        <v>0</v>
      </c>
      <c r="M137" s="10">
        <f>SUM(B143:T143)</f>
        <v>0</v>
      </c>
      <c r="N137" s="11">
        <f>M137/B137</f>
        <v>0</v>
      </c>
      <c r="O137" s="10">
        <f>SUM(B144:T144)</f>
        <v>0</v>
      </c>
      <c r="P137" s="11">
        <f>O137/B137</f>
        <v>0</v>
      </c>
      <c r="Q137" s="10">
        <f>SUM(B145:T145)</f>
        <v>0</v>
      </c>
      <c r="R137" s="11">
        <f>Q137/B137</f>
        <v>0</v>
      </c>
      <c r="S137" s="12">
        <f>SUM(B146:T146)</f>
        <v>0</v>
      </c>
      <c r="T137" s="11">
        <f>S137/B137</f>
        <v>0</v>
      </c>
    </row>
    <row r="138" spans="1:20" ht="14.25">
      <c r="A138" s="14" t="s">
        <v>23</v>
      </c>
      <c r="B138" s="15">
        <v>9350</v>
      </c>
      <c r="C138" s="15">
        <v>0</v>
      </c>
      <c r="D138" s="15"/>
      <c r="E138" s="15">
        <v>0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14.25">
      <c r="A139" s="14" t="s">
        <v>24</v>
      </c>
      <c r="B139" s="15">
        <v>9350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4.25">
      <c r="A140" s="16" t="s">
        <v>25</v>
      </c>
      <c r="B140" s="17">
        <v>0</v>
      </c>
      <c r="C140" s="17">
        <v>0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14.25">
      <c r="A141" s="18" t="s">
        <v>26</v>
      </c>
      <c r="B141" s="19">
        <v>0</v>
      </c>
      <c r="C141" s="19">
        <v>0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4.25">
      <c r="A142" s="20" t="s">
        <v>11</v>
      </c>
      <c r="B142" s="21">
        <v>0</v>
      </c>
      <c r="C142" s="21">
        <v>0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ht="14.25">
      <c r="A143" s="22" t="s">
        <v>12</v>
      </c>
      <c r="B143" s="21">
        <v>0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ht="14.25">
      <c r="A144" s="23" t="s">
        <v>13</v>
      </c>
      <c r="B144" s="24">
        <v>0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4.25">
      <c r="A145" s="25" t="s">
        <v>14</v>
      </c>
      <c r="B145" s="26">
        <v>0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:20">
      <c r="A146" s="27" t="s">
        <v>15</v>
      </c>
      <c r="B146" s="3">
        <f t="shared" ref="B146:T146" si="12">B138-B139-B140-B141-B142-B143-B144-B145</f>
        <v>0</v>
      </c>
      <c r="C146" s="3">
        <f t="shared" si="12"/>
        <v>0</v>
      </c>
      <c r="D146" s="3">
        <f t="shared" si="12"/>
        <v>0</v>
      </c>
      <c r="E146" s="3">
        <f t="shared" si="12"/>
        <v>0</v>
      </c>
      <c r="F146" s="3">
        <f t="shared" si="12"/>
        <v>0</v>
      </c>
      <c r="G146" s="3">
        <f t="shared" si="12"/>
        <v>0</v>
      </c>
      <c r="H146" s="3">
        <f t="shared" si="12"/>
        <v>0</v>
      </c>
      <c r="I146" s="3">
        <f t="shared" si="12"/>
        <v>0</v>
      </c>
      <c r="J146" s="3">
        <f t="shared" si="12"/>
        <v>0</v>
      </c>
      <c r="K146" s="3">
        <f t="shared" si="12"/>
        <v>0</v>
      </c>
      <c r="L146" s="3">
        <f t="shared" si="12"/>
        <v>0</v>
      </c>
      <c r="M146" s="3">
        <f t="shared" si="12"/>
        <v>0</v>
      </c>
      <c r="N146" s="3">
        <f t="shared" si="12"/>
        <v>0</v>
      </c>
      <c r="O146" s="3">
        <f t="shared" si="12"/>
        <v>0</v>
      </c>
      <c r="P146" s="3">
        <f t="shared" si="12"/>
        <v>0</v>
      </c>
      <c r="Q146" s="3">
        <f t="shared" si="12"/>
        <v>0</v>
      </c>
      <c r="R146" s="3">
        <f t="shared" si="12"/>
        <v>0</v>
      </c>
      <c r="S146" s="3">
        <f t="shared" si="12"/>
        <v>0</v>
      </c>
      <c r="T146" s="3">
        <f t="shared" si="12"/>
        <v>0</v>
      </c>
    </row>
    <row r="148" spans="1:20" ht="14.25">
      <c r="A148" s="13" t="s">
        <v>76</v>
      </c>
      <c r="B148" s="10">
        <f>SUM(B149:T149)</f>
        <v>5387</v>
      </c>
      <c r="C148" s="5">
        <f>SUM(B150:T150)</f>
        <v>5332</v>
      </c>
      <c r="D148" s="10">
        <f>SUM(B151:T151)</f>
        <v>0</v>
      </c>
      <c r="E148" s="10">
        <f>SUM(B152:T152)</f>
        <v>0</v>
      </c>
      <c r="F148" s="5">
        <f>SUM(C148:E148)</f>
        <v>5332</v>
      </c>
      <c r="G148" s="11">
        <f>C148/F148</f>
        <v>1</v>
      </c>
      <c r="H148" s="11">
        <f>D148/F148</f>
        <v>0</v>
      </c>
      <c r="I148" s="11">
        <f>E148/F148</f>
        <v>0</v>
      </c>
      <c r="J148" s="11">
        <f>F148/B148</f>
        <v>0.98979023575273806</v>
      </c>
      <c r="K148" s="10">
        <f>SUM(B153:T153)</f>
        <v>35</v>
      </c>
      <c r="L148" s="11">
        <f>K148/B148</f>
        <v>6.4971227028030442E-3</v>
      </c>
      <c r="M148" s="10">
        <f>SUM(B154:T154)</f>
        <v>0</v>
      </c>
      <c r="N148" s="11">
        <f>M148/B148</f>
        <v>0</v>
      </c>
      <c r="O148" s="10">
        <f>SUM(B155:T155)</f>
        <v>20</v>
      </c>
      <c r="P148" s="11">
        <f>O148/B148</f>
        <v>3.7126415444588825E-3</v>
      </c>
      <c r="Q148" s="10">
        <f>SUM(B156:T156)</f>
        <v>0</v>
      </c>
      <c r="R148" s="11">
        <f>Q148/B148</f>
        <v>0</v>
      </c>
      <c r="S148" s="12">
        <f>SUM(B157:T157)</f>
        <v>0</v>
      </c>
      <c r="T148" s="11">
        <f>S148/B148</f>
        <v>0</v>
      </c>
    </row>
    <row r="149" spans="1:20" ht="14.25">
      <c r="A149" s="14" t="s">
        <v>23</v>
      </c>
      <c r="B149" s="15">
        <v>5387</v>
      </c>
      <c r="C149" s="15">
        <v>0</v>
      </c>
      <c r="D149" s="15"/>
      <c r="E149" s="15">
        <v>0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14.25">
      <c r="A150" s="14" t="s">
        <v>24</v>
      </c>
      <c r="B150" s="15">
        <v>5332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4.25">
      <c r="A151" s="16" t="s">
        <v>25</v>
      </c>
      <c r="B151" s="17">
        <v>0</v>
      </c>
      <c r="C151" s="17">
        <v>0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ht="14.25">
      <c r="A152" s="18" t="s">
        <v>26</v>
      </c>
      <c r="B152" s="19">
        <v>0</v>
      </c>
      <c r="C152" s="19">
        <v>0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4.25">
      <c r="A153" s="20" t="s">
        <v>11</v>
      </c>
      <c r="B153" s="21">
        <v>35</v>
      </c>
      <c r="C153" s="21">
        <v>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ht="14.25">
      <c r="A154" s="22" t="s">
        <v>12</v>
      </c>
      <c r="B154" s="21">
        <v>0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ht="14.25">
      <c r="A155" s="23" t="s">
        <v>13</v>
      </c>
      <c r="B155" s="24">
        <v>20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4.25">
      <c r="A156" s="25" t="s">
        <v>14</v>
      </c>
      <c r="B156" s="26">
        <v>0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:20">
      <c r="A157" s="27" t="s">
        <v>15</v>
      </c>
      <c r="B157" s="3">
        <f t="shared" ref="B157:T157" si="13">B149-B150-B151-B152-B153-B154-B155-B156</f>
        <v>0</v>
      </c>
      <c r="C157" s="3">
        <f t="shared" si="13"/>
        <v>0</v>
      </c>
      <c r="D157" s="3">
        <f t="shared" si="13"/>
        <v>0</v>
      </c>
      <c r="E157" s="3">
        <f t="shared" si="13"/>
        <v>0</v>
      </c>
      <c r="F157" s="3">
        <f t="shared" si="13"/>
        <v>0</v>
      </c>
      <c r="G157" s="3">
        <f t="shared" si="13"/>
        <v>0</v>
      </c>
      <c r="H157" s="3">
        <f t="shared" si="13"/>
        <v>0</v>
      </c>
      <c r="I157" s="3">
        <f t="shared" si="13"/>
        <v>0</v>
      </c>
      <c r="J157" s="3">
        <f t="shared" si="13"/>
        <v>0</v>
      </c>
      <c r="K157" s="3">
        <f t="shared" si="13"/>
        <v>0</v>
      </c>
      <c r="L157" s="3">
        <f t="shared" si="13"/>
        <v>0</v>
      </c>
      <c r="M157" s="3">
        <f t="shared" si="13"/>
        <v>0</v>
      </c>
      <c r="N157" s="3">
        <f t="shared" si="13"/>
        <v>0</v>
      </c>
      <c r="O157" s="3">
        <f t="shared" si="13"/>
        <v>0</v>
      </c>
      <c r="P157" s="3">
        <f t="shared" si="13"/>
        <v>0</v>
      </c>
      <c r="Q157" s="3">
        <f t="shared" si="13"/>
        <v>0</v>
      </c>
      <c r="R157" s="3">
        <f t="shared" si="13"/>
        <v>0</v>
      </c>
      <c r="S157" s="3">
        <f t="shared" si="13"/>
        <v>0</v>
      </c>
      <c r="T157" s="3">
        <f t="shared" si="13"/>
        <v>0</v>
      </c>
    </row>
    <row r="159" spans="1:20" ht="14.25">
      <c r="A159" s="13" t="s">
        <v>27</v>
      </c>
      <c r="B159" s="10">
        <f>SUM(B160:T160)</f>
        <v>0</v>
      </c>
      <c r="C159" s="5">
        <f>SUM(B161:T161)</f>
        <v>0</v>
      </c>
      <c r="D159" s="10">
        <f>SUM(B162:T162)</f>
        <v>0</v>
      </c>
      <c r="E159" s="10">
        <f>SUM(B163:T163)</f>
        <v>0</v>
      </c>
      <c r="F159" s="5">
        <f>SUM(C159:E159)</f>
        <v>0</v>
      </c>
      <c r="G159" s="11" t="e">
        <f>C159/F159</f>
        <v>#DIV/0!</v>
      </c>
      <c r="H159" s="11" t="e">
        <f>D159/F159</f>
        <v>#DIV/0!</v>
      </c>
      <c r="I159" s="11" t="e">
        <f>E159/F159</f>
        <v>#DIV/0!</v>
      </c>
      <c r="J159" s="11" t="e">
        <f>F159/B159</f>
        <v>#DIV/0!</v>
      </c>
      <c r="K159" s="10">
        <f>SUM(B164:T164)</f>
        <v>0</v>
      </c>
      <c r="L159" s="11" t="e">
        <f>K159/B159</f>
        <v>#DIV/0!</v>
      </c>
      <c r="M159" s="10">
        <f>SUM(B165:T165)</f>
        <v>0</v>
      </c>
      <c r="N159" s="11" t="e">
        <f>M159/B159</f>
        <v>#DIV/0!</v>
      </c>
      <c r="O159" s="10">
        <f>SUM(B166:T166)</f>
        <v>0</v>
      </c>
      <c r="P159" s="11" t="e">
        <f>O159/B159</f>
        <v>#DIV/0!</v>
      </c>
      <c r="Q159" s="10">
        <f>SUM(B167:T167)</f>
        <v>0</v>
      </c>
      <c r="R159" s="11" t="e">
        <f>Q159/B159</f>
        <v>#DIV/0!</v>
      </c>
      <c r="S159" s="12">
        <f>SUM(B168:T168)</f>
        <v>0</v>
      </c>
      <c r="T159" s="11" t="e">
        <f>S159/B159</f>
        <v>#DIV/0!</v>
      </c>
    </row>
    <row r="160" spans="1:20" ht="14.25">
      <c r="A160" s="14" t="s">
        <v>23</v>
      </c>
      <c r="B160" s="15"/>
      <c r="C160" s="15"/>
      <c r="D160" s="15"/>
      <c r="E160" s="15">
        <v>0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14.25">
      <c r="A161" s="14" t="s">
        <v>24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4.25">
      <c r="A162" s="16" t="s">
        <v>25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ht="14.25">
      <c r="A163" s="18" t="s">
        <v>26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4.25">
      <c r="A164" s="20" t="s">
        <v>11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ht="14.25">
      <c r="A165" s="22" t="s">
        <v>12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ht="14.25">
      <c r="A166" s="23" t="s">
        <v>13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4.25">
      <c r="A167" s="25" t="s">
        <v>14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:20">
      <c r="A168" s="27" t="s">
        <v>15</v>
      </c>
      <c r="B168" s="3">
        <f t="shared" ref="B168:T168" si="14">B160-B161-B162-B163-B164-B165-B166-B167</f>
        <v>0</v>
      </c>
      <c r="C168" s="3">
        <f t="shared" si="14"/>
        <v>0</v>
      </c>
      <c r="D168" s="3">
        <f t="shared" si="14"/>
        <v>0</v>
      </c>
      <c r="E168" s="3">
        <f t="shared" si="14"/>
        <v>0</v>
      </c>
      <c r="F168" s="3">
        <f t="shared" si="14"/>
        <v>0</v>
      </c>
      <c r="G168" s="3">
        <f t="shared" si="14"/>
        <v>0</v>
      </c>
      <c r="H168" s="3">
        <f t="shared" si="14"/>
        <v>0</v>
      </c>
      <c r="I168" s="3">
        <f t="shared" si="14"/>
        <v>0</v>
      </c>
      <c r="J168" s="3">
        <f t="shared" si="14"/>
        <v>0</v>
      </c>
      <c r="K168" s="3">
        <f t="shared" si="14"/>
        <v>0</v>
      </c>
      <c r="L168" s="3">
        <f t="shared" si="14"/>
        <v>0</v>
      </c>
      <c r="M168" s="3">
        <f t="shared" si="14"/>
        <v>0</v>
      </c>
      <c r="N168" s="3">
        <f t="shared" si="14"/>
        <v>0</v>
      </c>
      <c r="O168" s="3">
        <f t="shared" si="14"/>
        <v>0</v>
      </c>
      <c r="P168" s="3">
        <f t="shared" si="14"/>
        <v>0</v>
      </c>
      <c r="Q168" s="3">
        <f t="shared" si="14"/>
        <v>0</v>
      </c>
      <c r="R168" s="3">
        <f t="shared" si="14"/>
        <v>0</v>
      </c>
      <c r="S168" s="3">
        <f t="shared" si="14"/>
        <v>0</v>
      </c>
      <c r="T168" s="3">
        <f t="shared" si="14"/>
        <v>0</v>
      </c>
    </row>
    <row r="170" spans="1:20" ht="14.25">
      <c r="A170" s="13" t="s">
        <v>27</v>
      </c>
      <c r="B170" s="10">
        <f>SUM(B171:T171)</f>
        <v>22200</v>
      </c>
      <c r="C170" s="5">
        <f>SUM(B172:T172)</f>
        <v>21917</v>
      </c>
      <c r="D170" s="10">
        <f>SUM(B173:T173)</f>
        <v>0</v>
      </c>
      <c r="E170" s="10">
        <f>SUM(B174:T174)</f>
        <v>0</v>
      </c>
      <c r="F170" s="5">
        <f>SUM(C170:E170)</f>
        <v>21917</v>
      </c>
      <c r="G170" s="11">
        <f>C170/F170</f>
        <v>1</v>
      </c>
      <c r="H170" s="11">
        <f>D170/F170</f>
        <v>0</v>
      </c>
      <c r="I170" s="11">
        <f>E170/F170</f>
        <v>0</v>
      </c>
      <c r="J170" s="11">
        <f>F170/B170</f>
        <v>0.98725225225225222</v>
      </c>
      <c r="K170" s="10">
        <f>SUM(B175:T175)</f>
        <v>0</v>
      </c>
      <c r="L170" s="11">
        <f>K170/B170</f>
        <v>0</v>
      </c>
      <c r="M170" s="10">
        <f>SUM(B176:T176)</f>
        <v>12</v>
      </c>
      <c r="N170" s="11">
        <f>M170/B170</f>
        <v>5.4054054054054055E-4</v>
      </c>
      <c r="O170" s="10">
        <f>SUM(B177:T177)</f>
        <v>24</v>
      </c>
      <c r="P170" s="11">
        <f>O170/B170</f>
        <v>1.0810810810810811E-3</v>
      </c>
      <c r="Q170" s="10">
        <f>SUM(B178:T178)</f>
        <v>250</v>
      </c>
      <c r="R170" s="11">
        <f>Q170/B170</f>
        <v>1.1261261261261261E-2</v>
      </c>
      <c r="S170" s="12">
        <f>SUM(B179:T179)</f>
        <v>-3</v>
      </c>
      <c r="T170" s="11">
        <f>S170/B170</f>
        <v>-1.3513513513513514E-4</v>
      </c>
    </row>
    <row r="171" spans="1:20" ht="14.25">
      <c r="A171" s="14" t="s">
        <v>23</v>
      </c>
      <c r="B171" s="15">
        <v>22200</v>
      </c>
      <c r="C171" s="15">
        <v>0</v>
      </c>
      <c r="D171" s="15"/>
      <c r="E171" s="15">
        <v>0</v>
      </c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14.25">
      <c r="A172" s="14" t="s">
        <v>24</v>
      </c>
      <c r="B172" s="15">
        <v>21917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4.25">
      <c r="A173" s="16" t="s">
        <v>25</v>
      </c>
      <c r="B173" s="17">
        <v>0</v>
      </c>
      <c r="C173" s="17">
        <v>0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14.25">
      <c r="A174" s="18" t="s">
        <v>26</v>
      </c>
      <c r="B174" s="19">
        <v>0</v>
      </c>
      <c r="C174" s="19">
        <v>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4.25">
      <c r="A175" s="20" t="s">
        <v>11</v>
      </c>
      <c r="B175" s="21">
        <v>0</v>
      </c>
      <c r="C175" s="21">
        <v>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ht="14.25">
      <c r="A176" s="22" t="s">
        <v>12</v>
      </c>
      <c r="B176" s="21">
        <v>12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4.25">
      <c r="A177" s="23" t="s">
        <v>13</v>
      </c>
      <c r="B177" s="24">
        <v>24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4.25">
      <c r="A178" s="25" t="s">
        <v>14</v>
      </c>
      <c r="B178" s="26">
        <v>250</v>
      </c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>
      <c r="A179" s="27" t="s">
        <v>15</v>
      </c>
      <c r="B179" s="3">
        <f t="shared" ref="B179:T179" si="15">B171-B172-B173-B174-B175-B176-B177-B178</f>
        <v>-3</v>
      </c>
      <c r="C179" s="3">
        <f t="shared" si="15"/>
        <v>0</v>
      </c>
      <c r="D179" s="3">
        <f t="shared" si="15"/>
        <v>0</v>
      </c>
      <c r="E179" s="3">
        <f t="shared" si="15"/>
        <v>0</v>
      </c>
      <c r="F179" s="3">
        <f t="shared" si="15"/>
        <v>0</v>
      </c>
      <c r="G179" s="3">
        <f t="shared" si="15"/>
        <v>0</v>
      </c>
      <c r="H179" s="3">
        <f t="shared" si="15"/>
        <v>0</v>
      </c>
      <c r="I179" s="3">
        <f t="shared" si="15"/>
        <v>0</v>
      </c>
      <c r="J179" s="3">
        <f t="shared" si="15"/>
        <v>0</v>
      </c>
      <c r="K179" s="3">
        <f t="shared" si="15"/>
        <v>0</v>
      </c>
      <c r="L179" s="3">
        <f t="shared" si="15"/>
        <v>0</v>
      </c>
      <c r="M179" s="3">
        <f t="shared" si="15"/>
        <v>0</v>
      </c>
      <c r="N179" s="3">
        <f t="shared" si="15"/>
        <v>0</v>
      </c>
      <c r="O179" s="3">
        <f t="shared" si="15"/>
        <v>0</v>
      </c>
      <c r="P179" s="3">
        <f t="shared" si="15"/>
        <v>0</v>
      </c>
      <c r="Q179" s="3">
        <f t="shared" si="15"/>
        <v>0</v>
      </c>
      <c r="R179" s="3">
        <f t="shared" si="15"/>
        <v>0</v>
      </c>
      <c r="S179" s="3">
        <f t="shared" si="15"/>
        <v>0</v>
      </c>
      <c r="T179" s="3">
        <f t="shared" si="15"/>
        <v>0</v>
      </c>
    </row>
    <row r="181" spans="1:20" ht="14.25">
      <c r="A181" s="13" t="s">
        <v>27</v>
      </c>
      <c r="B181" s="10">
        <f>SUM(B182:T182)</f>
        <v>0</v>
      </c>
      <c r="C181" s="5">
        <f>SUM(B183:T183)</f>
        <v>0</v>
      </c>
      <c r="D181" s="10">
        <f>SUM(B184:T184)</f>
        <v>0</v>
      </c>
      <c r="E181" s="10">
        <f>SUM(B185:T185)</f>
        <v>0</v>
      </c>
      <c r="F181" s="5">
        <f>SUM(C181:E181)</f>
        <v>0</v>
      </c>
      <c r="G181" s="11" t="e">
        <f>C181/F181</f>
        <v>#DIV/0!</v>
      </c>
      <c r="H181" s="11" t="e">
        <f>D181/F181</f>
        <v>#DIV/0!</v>
      </c>
      <c r="I181" s="11" t="e">
        <f>E181/F181</f>
        <v>#DIV/0!</v>
      </c>
      <c r="J181" s="11" t="e">
        <f>F181/B181</f>
        <v>#DIV/0!</v>
      </c>
      <c r="K181" s="10">
        <f>SUM(B186:T186)</f>
        <v>0</v>
      </c>
      <c r="L181" s="11" t="e">
        <f>K181/B181</f>
        <v>#DIV/0!</v>
      </c>
      <c r="M181" s="10">
        <f>SUM(B187:T187)</f>
        <v>0</v>
      </c>
      <c r="N181" s="11" t="e">
        <f>M181/B181</f>
        <v>#DIV/0!</v>
      </c>
      <c r="O181" s="10">
        <f>SUM(B188:T188)</f>
        <v>0</v>
      </c>
      <c r="P181" s="11" t="e">
        <f>O181/B181</f>
        <v>#DIV/0!</v>
      </c>
      <c r="Q181" s="10">
        <f>SUM(B189:T189)</f>
        <v>0</v>
      </c>
      <c r="R181" s="11" t="e">
        <f>Q181/B181</f>
        <v>#DIV/0!</v>
      </c>
      <c r="S181" s="12">
        <f>SUM(B190:T190)</f>
        <v>0</v>
      </c>
      <c r="T181" s="11" t="e">
        <f>S181/B181</f>
        <v>#DIV/0!</v>
      </c>
    </row>
    <row r="182" spans="1:20" ht="14.25">
      <c r="A182" s="14" t="s">
        <v>23</v>
      </c>
      <c r="B182" s="15">
        <v>0</v>
      </c>
      <c r="C182" s="15">
        <v>0</v>
      </c>
      <c r="D182" s="15"/>
      <c r="E182" s="15">
        <v>0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14.25">
      <c r="A183" s="14" t="s">
        <v>24</v>
      </c>
      <c r="B183" s="15">
        <v>0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4.25">
      <c r="A184" s="16" t="s">
        <v>25</v>
      </c>
      <c r="B184" s="17">
        <v>0</v>
      </c>
      <c r="C184" s="17">
        <v>0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ht="14.25">
      <c r="A185" s="18" t="s">
        <v>26</v>
      </c>
      <c r="B185" s="19">
        <v>0</v>
      </c>
      <c r="C185" s="19">
        <v>0</v>
      </c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4.25">
      <c r="A186" s="20" t="s">
        <v>11</v>
      </c>
      <c r="B186" s="21">
        <v>0</v>
      </c>
      <c r="C186" s="21">
        <v>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ht="14.25">
      <c r="A187" s="22" t="s">
        <v>12</v>
      </c>
      <c r="B187" s="21">
        <v>0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ht="14.25">
      <c r="A188" s="23" t="s">
        <v>13</v>
      </c>
      <c r="B188" s="24">
        <v>0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4.25">
      <c r="A189" s="25" t="s">
        <v>14</v>
      </c>
      <c r="B189" s="26">
        <v>0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:20">
      <c r="A190" s="27" t="s">
        <v>15</v>
      </c>
      <c r="B190" s="3">
        <f t="shared" ref="B190:T190" si="16">B182-B183-B184-B185-B186-B187-B188-B189</f>
        <v>0</v>
      </c>
      <c r="C190" s="3">
        <f t="shared" si="16"/>
        <v>0</v>
      </c>
      <c r="D190" s="3">
        <f t="shared" si="16"/>
        <v>0</v>
      </c>
      <c r="E190" s="3">
        <f t="shared" si="16"/>
        <v>0</v>
      </c>
      <c r="F190" s="3">
        <f t="shared" si="16"/>
        <v>0</v>
      </c>
      <c r="G190" s="3">
        <f t="shared" si="16"/>
        <v>0</v>
      </c>
      <c r="H190" s="3">
        <f t="shared" si="16"/>
        <v>0</v>
      </c>
      <c r="I190" s="3">
        <f t="shared" si="16"/>
        <v>0</v>
      </c>
      <c r="J190" s="3">
        <f t="shared" si="16"/>
        <v>0</v>
      </c>
      <c r="K190" s="3">
        <f t="shared" si="16"/>
        <v>0</v>
      </c>
      <c r="L190" s="3">
        <f t="shared" si="16"/>
        <v>0</v>
      </c>
      <c r="M190" s="3">
        <f t="shared" si="16"/>
        <v>0</v>
      </c>
      <c r="N190" s="3">
        <f t="shared" si="16"/>
        <v>0</v>
      </c>
      <c r="O190" s="3">
        <f t="shared" si="16"/>
        <v>0</v>
      </c>
      <c r="P190" s="3">
        <f t="shared" si="16"/>
        <v>0</v>
      </c>
      <c r="Q190" s="3">
        <f t="shared" si="16"/>
        <v>0</v>
      </c>
      <c r="R190" s="3">
        <f t="shared" si="16"/>
        <v>0</v>
      </c>
      <c r="S190" s="3">
        <f t="shared" si="16"/>
        <v>0</v>
      </c>
      <c r="T190" s="3">
        <f t="shared" si="16"/>
        <v>0</v>
      </c>
    </row>
    <row r="192" spans="1:20" ht="14.25">
      <c r="A192" s="13" t="s">
        <v>27</v>
      </c>
      <c r="B192" s="10">
        <f>SUM(B193:T193)</f>
        <v>0</v>
      </c>
      <c r="C192" s="5">
        <f>SUM(B194:T194)</f>
        <v>0</v>
      </c>
      <c r="D192" s="10">
        <f>SUM(B195:T195)</f>
        <v>0</v>
      </c>
      <c r="E192" s="10">
        <f>SUM(B196:T196)</f>
        <v>0</v>
      </c>
      <c r="F192" s="5">
        <f>SUM(C192:E192)</f>
        <v>0</v>
      </c>
      <c r="G192" s="11" t="e">
        <f>C192/F192</f>
        <v>#DIV/0!</v>
      </c>
      <c r="H192" s="11" t="e">
        <f>D192/F192</f>
        <v>#DIV/0!</v>
      </c>
      <c r="I192" s="11" t="e">
        <f>E192/F192</f>
        <v>#DIV/0!</v>
      </c>
      <c r="J192" s="11" t="e">
        <f>F192/B192</f>
        <v>#DIV/0!</v>
      </c>
      <c r="K192" s="10">
        <f>SUM(B197:T197)</f>
        <v>0</v>
      </c>
      <c r="L192" s="11" t="e">
        <f>K192/B192</f>
        <v>#DIV/0!</v>
      </c>
      <c r="M192" s="10">
        <f>SUM(B198:T198)</f>
        <v>0</v>
      </c>
      <c r="N192" s="11" t="e">
        <f>M192/B192</f>
        <v>#DIV/0!</v>
      </c>
      <c r="O192" s="10">
        <f>SUM(B199:T199)</f>
        <v>0</v>
      </c>
      <c r="P192" s="11" t="e">
        <f>O192/B192</f>
        <v>#DIV/0!</v>
      </c>
      <c r="Q192" s="10">
        <f>SUM(B200:T200)</f>
        <v>0</v>
      </c>
      <c r="R192" s="11" t="e">
        <f>Q192/B192</f>
        <v>#DIV/0!</v>
      </c>
      <c r="S192" s="12">
        <f>SUM(B201:T201)</f>
        <v>0</v>
      </c>
      <c r="T192" s="11" t="e">
        <f>S192/B192</f>
        <v>#DIV/0!</v>
      </c>
    </row>
    <row r="193" spans="1:20" ht="14.25">
      <c r="A193" s="14" t="s">
        <v>23</v>
      </c>
      <c r="B193" s="15">
        <v>0</v>
      </c>
      <c r="C193" s="15">
        <v>0</v>
      </c>
      <c r="D193" s="15"/>
      <c r="E193" s="15">
        <v>0</v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4.25">
      <c r="A194" s="14" t="s">
        <v>24</v>
      </c>
      <c r="B194" s="15">
        <v>0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4.25">
      <c r="A195" s="16" t="s">
        <v>25</v>
      </c>
      <c r="B195" s="17">
        <v>0</v>
      </c>
      <c r="C195" s="17">
        <v>0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4.25">
      <c r="A196" s="18" t="s">
        <v>26</v>
      </c>
      <c r="B196" s="19">
        <v>0</v>
      </c>
      <c r="C196" s="19">
        <v>0</v>
      </c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4.25">
      <c r="A197" s="20" t="s">
        <v>11</v>
      </c>
      <c r="B197" s="21">
        <v>0</v>
      </c>
      <c r="C197" s="21">
        <v>0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ht="14.25">
      <c r="A198" s="22" t="s">
        <v>12</v>
      </c>
      <c r="B198" s="21">
        <v>0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4.25">
      <c r="A199" s="23" t="s">
        <v>13</v>
      </c>
      <c r="B199" s="24">
        <v>0</v>
      </c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4.25">
      <c r="A200" s="25" t="s">
        <v>14</v>
      </c>
      <c r="B200" s="26">
        <v>0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:20">
      <c r="A201" s="27" t="s">
        <v>15</v>
      </c>
      <c r="B201" s="3">
        <f t="shared" ref="B201:T201" si="17">B193-B194-B195-B196-B197-B198-B199-B200</f>
        <v>0</v>
      </c>
      <c r="C201" s="3">
        <f t="shared" si="17"/>
        <v>0</v>
      </c>
      <c r="D201" s="3">
        <f t="shared" si="17"/>
        <v>0</v>
      </c>
      <c r="E201" s="3">
        <f t="shared" si="17"/>
        <v>0</v>
      </c>
      <c r="F201" s="3">
        <f t="shared" si="17"/>
        <v>0</v>
      </c>
      <c r="G201" s="3">
        <f t="shared" si="17"/>
        <v>0</v>
      </c>
      <c r="H201" s="3">
        <f t="shared" si="17"/>
        <v>0</v>
      </c>
      <c r="I201" s="3">
        <f t="shared" si="17"/>
        <v>0</v>
      </c>
      <c r="J201" s="3">
        <f t="shared" si="17"/>
        <v>0</v>
      </c>
      <c r="K201" s="3">
        <f t="shared" si="17"/>
        <v>0</v>
      </c>
      <c r="L201" s="3">
        <f t="shared" si="17"/>
        <v>0</v>
      </c>
      <c r="M201" s="3">
        <f t="shared" si="17"/>
        <v>0</v>
      </c>
      <c r="N201" s="3">
        <f t="shared" si="17"/>
        <v>0</v>
      </c>
      <c r="O201" s="3">
        <f t="shared" si="17"/>
        <v>0</v>
      </c>
      <c r="P201" s="3">
        <f t="shared" si="17"/>
        <v>0</v>
      </c>
      <c r="Q201" s="3">
        <f t="shared" si="17"/>
        <v>0</v>
      </c>
      <c r="R201" s="3">
        <f t="shared" si="17"/>
        <v>0</v>
      </c>
      <c r="S201" s="3">
        <f t="shared" si="17"/>
        <v>0</v>
      </c>
      <c r="T201" s="3">
        <f t="shared" si="17"/>
        <v>0</v>
      </c>
    </row>
    <row r="203" spans="1:20" ht="14.25">
      <c r="A203" s="13" t="s">
        <v>27</v>
      </c>
      <c r="B203" s="10">
        <f>SUM(B204:T204)</f>
        <v>0</v>
      </c>
      <c r="C203" s="5">
        <f>SUM(B205:T205)</f>
        <v>0</v>
      </c>
      <c r="D203" s="10">
        <f>SUM(B206:T206)</f>
        <v>0</v>
      </c>
      <c r="E203" s="10">
        <f>SUM(B207:T207)</f>
        <v>0</v>
      </c>
      <c r="F203" s="5">
        <f>SUM(C203:E203)</f>
        <v>0</v>
      </c>
      <c r="G203" s="11" t="e">
        <f>C203/F203</f>
        <v>#DIV/0!</v>
      </c>
      <c r="H203" s="11" t="e">
        <f>D203/F203</f>
        <v>#DIV/0!</v>
      </c>
      <c r="I203" s="11" t="e">
        <f>E203/F203</f>
        <v>#DIV/0!</v>
      </c>
      <c r="J203" s="11" t="e">
        <f>F203/B203</f>
        <v>#DIV/0!</v>
      </c>
      <c r="K203" s="10">
        <f>SUM(B208:T208)</f>
        <v>0</v>
      </c>
      <c r="L203" s="11" t="e">
        <f>K203/B203</f>
        <v>#DIV/0!</v>
      </c>
      <c r="M203" s="10">
        <f>SUM(B209:T209)</f>
        <v>0</v>
      </c>
      <c r="N203" s="11" t="e">
        <f>M203/B203</f>
        <v>#DIV/0!</v>
      </c>
      <c r="O203" s="10">
        <f>SUM(B210:T210)</f>
        <v>0</v>
      </c>
      <c r="P203" s="11" t="e">
        <f>O203/B203</f>
        <v>#DIV/0!</v>
      </c>
      <c r="Q203" s="10">
        <f>SUM(B211:T211)</f>
        <v>0</v>
      </c>
      <c r="R203" s="11" t="e">
        <f>Q203/B203</f>
        <v>#DIV/0!</v>
      </c>
      <c r="S203" s="12">
        <f>SUM(B212:T212)</f>
        <v>0</v>
      </c>
      <c r="T203" s="11" t="e">
        <f>S203/B203</f>
        <v>#DIV/0!</v>
      </c>
    </row>
    <row r="204" spans="1:20" ht="14.25">
      <c r="A204" s="14" t="s">
        <v>23</v>
      </c>
      <c r="B204" s="15">
        <v>0</v>
      </c>
      <c r="C204" s="15">
        <v>0</v>
      </c>
      <c r="D204" s="15"/>
      <c r="E204" s="15">
        <v>0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14.25">
      <c r="A205" s="14" t="s">
        <v>24</v>
      </c>
      <c r="B205" s="15">
        <v>0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4.25">
      <c r="A206" s="16" t="s">
        <v>25</v>
      </c>
      <c r="B206" s="17">
        <v>0</v>
      </c>
      <c r="C206" s="17">
        <v>0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ht="14.25">
      <c r="A207" s="18" t="s">
        <v>26</v>
      </c>
      <c r="B207" s="19">
        <v>0</v>
      </c>
      <c r="C207" s="19">
        <v>0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4.25">
      <c r="A208" s="20" t="s">
        <v>11</v>
      </c>
      <c r="B208" s="21">
        <v>0</v>
      </c>
      <c r="C208" s="21">
        <v>0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ht="14.25">
      <c r="A209" s="22" t="s">
        <v>12</v>
      </c>
      <c r="B209" s="21">
        <v>0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ht="14.25">
      <c r="A210" s="23" t="s">
        <v>13</v>
      </c>
      <c r="B210" s="24">
        <v>0</v>
      </c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4.25">
      <c r="A211" s="25" t="s">
        <v>14</v>
      </c>
      <c r="B211" s="26">
        <v>0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>
      <c r="A212" s="27" t="s">
        <v>15</v>
      </c>
      <c r="B212" s="3">
        <f t="shared" ref="B212:T212" si="18">B204-B205-B206-B207-B208-B209-B210-B211</f>
        <v>0</v>
      </c>
      <c r="C212" s="3">
        <f t="shared" si="18"/>
        <v>0</v>
      </c>
      <c r="D212" s="3">
        <f t="shared" si="18"/>
        <v>0</v>
      </c>
      <c r="E212" s="3">
        <f t="shared" si="18"/>
        <v>0</v>
      </c>
      <c r="F212" s="3">
        <f t="shared" si="18"/>
        <v>0</v>
      </c>
      <c r="G212" s="3">
        <f t="shared" si="18"/>
        <v>0</v>
      </c>
      <c r="H212" s="3">
        <f t="shared" si="18"/>
        <v>0</v>
      </c>
      <c r="I212" s="3">
        <f t="shared" si="18"/>
        <v>0</v>
      </c>
      <c r="J212" s="3">
        <f t="shared" si="18"/>
        <v>0</v>
      </c>
      <c r="K212" s="3">
        <f t="shared" si="18"/>
        <v>0</v>
      </c>
      <c r="L212" s="3">
        <f t="shared" si="18"/>
        <v>0</v>
      </c>
      <c r="M212" s="3">
        <f t="shared" si="18"/>
        <v>0</v>
      </c>
      <c r="N212" s="3">
        <f t="shared" si="18"/>
        <v>0</v>
      </c>
      <c r="O212" s="3">
        <f t="shared" si="18"/>
        <v>0</v>
      </c>
      <c r="P212" s="3">
        <f t="shared" si="18"/>
        <v>0</v>
      </c>
      <c r="Q212" s="3">
        <f t="shared" si="18"/>
        <v>0</v>
      </c>
      <c r="R212" s="3">
        <f t="shared" si="18"/>
        <v>0</v>
      </c>
      <c r="S212" s="3">
        <f t="shared" si="18"/>
        <v>0</v>
      </c>
      <c r="T212" s="3">
        <f t="shared" si="18"/>
        <v>0</v>
      </c>
    </row>
    <row r="214" spans="1:20" ht="14.25">
      <c r="A214" s="13" t="s">
        <v>27</v>
      </c>
      <c r="B214" s="10">
        <f>SUM(B215:T215)</f>
        <v>0</v>
      </c>
      <c r="C214" s="5">
        <f>SUM(B216:T216)</f>
        <v>0</v>
      </c>
      <c r="D214" s="10">
        <f>SUM(B217:T217)</f>
        <v>0</v>
      </c>
      <c r="E214" s="10">
        <f>SUM(B218:T218)</f>
        <v>0</v>
      </c>
      <c r="F214" s="5">
        <f>SUM(C214:E214)</f>
        <v>0</v>
      </c>
      <c r="G214" s="11" t="e">
        <f>C214/F214</f>
        <v>#DIV/0!</v>
      </c>
      <c r="H214" s="11" t="e">
        <f>D214/F214</f>
        <v>#DIV/0!</v>
      </c>
      <c r="I214" s="11" t="e">
        <f>E214/F214</f>
        <v>#DIV/0!</v>
      </c>
      <c r="J214" s="11" t="e">
        <f>F214/B214</f>
        <v>#DIV/0!</v>
      </c>
      <c r="K214" s="10">
        <f>SUM(B219:T219)</f>
        <v>0</v>
      </c>
      <c r="L214" s="11" t="e">
        <f>K214/B214</f>
        <v>#DIV/0!</v>
      </c>
      <c r="M214" s="10">
        <f>SUM(B220:T220)</f>
        <v>0</v>
      </c>
      <c r="N214" s="11" t="e">
        <f>M214/B214</f>
        <v>#DIV/0!</v>
      </c>
      <c r="O214" s="10">
        <f>SUM(B221:T221)</f>
        <v>0</v>
      </c>
      <c r="P214" s="11" t="e">
        <f>O214/B214</f>
        <v>#DIV/0!</v>
      </c>
      <c r="Q214" s="10">
        <f>SUM(B222:T222)</f>
        <v>0</v>
      </c>
      <c r="R214" s="11" t="e">
        <f>Q214/B214</f>
        <v>#DIV/0!</v>
      </c>
      <c r="S214" s="12">
        <f>SUM(B223:T223)</f>
        <v>0</v>
      </c>
      <c r="T214" s="11" t="e">
        <f>S214/B214</f>
        <v>#DIV/0!</v>
      </c>
    </row>
    <row r="215" spans="1:20" ht="14.25">
      <c r="A215" s="14" t="s">
        <v>23</v>
      </c>
      <c r="B215" s="15">
        <v>0</v>
      </c>
      <c r="C215" s="15">
        <v>0</v>
      </c>
      <c r="D215" s="15"/>
      <c r="E215" s="15">
        <v>0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14.25">
      <c r="A216" s="14" t="s">
        <v>24</v>
      </c>
      <c r="B216" s="15">
        <v>0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4.25">
      <c r="A217" s="16" t="s">
        <v>25</v>
      </c>
      <c r="B217" s="17">
        <v>0</v>
      </c>
      <c r="C217" s="17">
        <v>0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ht="14.25">
      <c r="A218" s="18" t="s">
        <v>26</v>
      </c>
      <c r="B218" s="19">
        <v>0</v>
      </c>
      <c r="C218" s="19">
        <v>0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4.25">
      <c r="A219" s="20" t="s">
        <v>11</v>
      </c>
      <c r="B219" s="21">
        <v>0</v>
      </c>
      <c r="C219" s="21">
        <v>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ht="14.25">
      <c r="A220" s="22" t="s">
        <v>12</v>
      </c>
      <c r="B220" s="21">
        <v>0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ht="14.25">
      <c r="A221" s="23" t="s">
        <v>13</v>
      </c>
      <c r="B221" s="24">
        <v>0</v>
      </c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4.25">
      <c r="A222" s="25" t="s">
        <v>14</v>
      </c>
      <c r="B222" s="26">
        <v>0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1:20">
      <c r="A223" s="27" t="s">
        <v>15</v>
      </c>
      <c r="B223" s="3">
        <f t="shared" ref="B223:T223" si="19">B215-B216-B217-B218-B219-B220-B221-B222</f>
        <v>0</v>
      </c>
      <c r="C223" s="3">
        <f t="shared" si="19"/>
        <v>0</v>
      </c>
      <c r="D223" s="3">
        <f t="shared" si="19"/>
        <v>0</v>
      </c>
      <c r="E223" s="3">
        <f t="shared" si="19"/>
        <v>0</v>
      </c>
      <c r="F223" s="3">
        <f t="shared" si="19"/>
        <v>0</v>
      </c>
      <c r="G223" s="3">
        <f t="shared" si="19"/>
        <v>0</v>
      </c>
      <c r="H223" s="3">
        <f t="shared" si="19"/>
        <v>0</v>
      </c>
      <c r="I223" s="3">
        <f t="shared" si="19"/>
        <v>0</v>
      </c>
      <c r="J223" s="3">
        <f t="shared" si="19"/>
        <v>0</v>
      </c>
      <c r="K223" s="3">
        <f t="shared" si="19"/>
        <v>0</v>
      </c>
      <c r="L223" s="3">
        <f t="shared" si="19"/>
        <v>0</v>
      </c>
      <c r="M223" s="3">
        <f t="shared" si="19"/>
        <v>0</v>
      </c>
      <c r="N223" s="3">
        <f t="shared" si="19"/>
        <v>0</v>
      </c>
      <c r="O223" s="3">
        <f t="shared" si="19"/>
        <v>0</v>
      </c>
      <c r="P223" s="3">
        <f t="shared" si="19"/>
        <v>0</v>
      </c>
      <c r="Q223" s="3">
        <f t="shared" si="19"/>
        <v>0</v>
      </c>
      <c r="R223" s="3">
        <f t="shared" si="19"/>
        <v>0</v>
      </c>
      <c r="S223" s="3">
        <f t="shared" si="19"/>
        <v>0</v>
      </c>
      <c r="T223" s="3">
        <f t="shared" si="19"/>
        <v>0</v>
      </c>
    </row>
    <row r="225" spans="1:20" ht="14.25">
      <c r="A225" s="13" t="s">
        <v>27</v>
      </c>
      <c r="B225" s="10">
        <f>SUM(B226:T226)</f>
        <v>0</v>
      </c>
      <c r="C225" s="5">
        <f>SUM(B227:T227)</f>
        <v>0</v>
      </c>
      <c r="D225" s="10">
        <f>SUM(B228:T228)</f>
        <v>0</v>
      </c>
      <c r="E225" s="10">
        <f>SUM(B229:T229)</f>
        <v>0</v>
      </c>
      <c r="F225" s="5">
        <f>SUM(C225:E225)</f>
        <v>0</v>
      </c>
      <c r="G225" s="11" t="e">
        <f>C225/F225</f>
        <v>#DIV/0!</v>
      </c>
      <c r="H225" s="11" t="e">
        <f>D225/F225</f>
        <v>#DIV/0!</v>
      </c>
      <c r="I225" s="11" t="e">
        <f>E225/F225</f>
        <v>#DIV/0!</v>
      </c>
      <c r="J225" s="11" t="e">
        <f>F225/B225</f>
        <v>#DIV/0!</v>
      </c>
      <c r="K225" s="10">
        <f>SUM(B230:T230)</f>
        <v>0</v>
      </c>
      <c r="L225" s="11" t="e">
        <f>K225/B225</f>
        <v>#DIV/0!</v>
      </c>
      <c r="M225" s="10">
        <f>SUM(B231:T231)</f>
        <v>0</v>
      </c>
      <c r="N225" s="11" t="e">
        <f>M225/B225</f>
        <v>#DIV/0!</v>
      </c>
      <c r="O225" s="10">
        <f>SUM(B232:T232)</f>
        <v>0</v>
      </c>
      <c r="P225" s="11" t="e">
        <f>O225/B225</f>
        <v>#DIV/0!</v>
      </c>
      <c r="Q225" s="10">
        <f>SUM(B233:T233)</f>
        <v>0</v>
      </c>
      <c r="R225" s="11" t="e">
        <f>Q225/B225</f>
        <v>#DIV/0!</v>
      </c>
      <c r="S225" s="12">
        <f>SUM(B234:T234)</f>
        <v>0</v>
      </c>
      <c r="T225" s="11" t="e">
        <f>S225/B225</f>
        <v>#DIV/0!</v>
      </c>
    </row>
    <row r="226" spans="1:20" ht="14.25">
      <c r="A226" s="14" t="s">
        <v>23</v>
      </c>
      <c r="B226" s="15">
        <v>0</v>
      </c>
      <c r="C226" s="15">
        <v>0</v>
      </c>
      <c r="D226" s="15"/>
      <c r="E226" s="15">
        <v>0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14.25">
      <c r="A227" s="14" t="s">
        <v>24</v>
      </c>
      <c r="B227" s="15">
        <v>0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4.25">
      <c r="A228" s="16" t="s">
        <v>25</v>
      </c>
      <c r="B228" s="17">
        <v>0</v>
      </c>
      <c r="C228" s="17">
        <v>0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ht="14.25">
      <c r="A229" s="18" t="s">
        <v>26</v>
      </c>
      <c r="B229" s="19">
        <v>0</v>
      </c>
      <c r="C229" s="19">
        <v>0</v>
      </c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4.25">
      <c r="A230" s="20" t="s">
        <v>11</v>
      </c>
      <c r="B230" s="21">
        <v>0</v>
      </c>
      <c r="C230" s="21">
        <v>0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ht="14.25">
      <c r="A231" s="22" t="s">
        <v>12</v>
      </c>
      <c r="B231" s="21">
        <v>0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ht="14.25">
      <c r="A232" s="23" t="s">
        <v>13</v>
      </c>
      <c r="B232" s="24">
        <v>0</v>
      </c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ht="14.25">
      <c r="A233" s="25" t="s">
        <v>14</v>
      </c>
      <c r="B233" s="26">
        <v>0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1:20">
      <c r="A234" s="27" t="s">
        <v>15</v>
      </c>
      <c r="B234" s="3">
        <f t="shared" ref="B234:T234" si="20">B226-B227-B228-B229-B230-B231-B232-B233</f>
        <v>0</v>
      </c>
      <c r="C234" s="3">
        <f t="shared" si="20"/>
        <v>0</v>
      </c>
      <c r="D234" s="3">
        <f t="shared" si="20"/>
        <v>0</v>
      </c>
      <c r="E234" s="3">
        <f t="shared" si="20"/>
        <v>0</v>
      </c>
      <c r="F234" s="3">
        <f t="shared" si="20"/>
        <v>0</v>
      </c>
      <c r="G234" s="3">
        <f t="shared" si="20"/>
        <v>0</v>
      </c>
      <c r="H234" s="3">
        <f t="shared" si="20"/>
        <v>0</v>
      </c>
      <c r="I234" s="3">
        <f t="shared" si="20"/>
        <v>0</v>
      </c>
      <c r="J234" s="3">
        <f t="shared" si="20"/>
        <v>0</v>
      </c>
      <c r="K234" s="3">
        <f t="shared" si="20"/>
        <v>0</v>
      </c>
      <c r="L234" s="3">
        <f t="shared" si="20"/>
        <v>0</v>
      </c>
      <c r="M234" s="3">
        <f t="shared" si="20"/>
        <v>0</v>
      </c>
      <c r="N234" s="3">
        <f t="shared" si="20"/>
        <v>0</v>
      </c>
      <c r="O234" s="3">
        <f t="shared" si="20"/>
        <v>0</v>
      </c>
      <c r="P234" s="3">
        <f t="shared" si="20"/>
        <v>0</v>
      </c>
      <c r="Q234" s="3">
        <f t="shared" si="20"/>
        <v>0</v>
      </c>
      <c r="R234" s="3">
        <f t="shared" si="20"/>
        <v>0</v>
      </c>
      <c r="S234" s="3">
        <f t="shared" si="20"/>
        <v>0</v>
      </c>
      <c r="T234" s="3">
        <f t="shared" si="20"/>
        <v>0</v>
      </c>
    </row>
    <row r="236" spans="1:20" ht="14.25">
      <c r="A236" s="13" t="s">
        <v>27</v>
      </c>
      <c r="B236" s="10">
        <f>SUM(B237:T237)</f>
        <v>0</v>
      </c>
      <c r="C236" s="5">
        <f>SUM(B238:T238)</f>
        <v>0</v>
      </c>
      <c r="D236" s="10">
        <f>SUM(B239:T239)</f>
        <v>0</v>
      </c>
      <c r="E236" s="10">
        <f>SUM(B240:T240)</f>
        <v>0</v>
      </c>
      <c r="F236" s="5">
        <f>SUM(C236:E236)</f>
        <v>0</v>
      </c>
      <c r="G236" s="11" t="e">
        <f>C236/F236</f>
        <v>#DIV/0!</v>
      </c>
      <c r="H236" s="11" t="e">
        <f>D236/F236</f>
        <v>#DIV/0!</v>
      </c>
      <c r="I236" s="11" t="e">
        <f>E236/F236</f>
        <v>#DIV/0!</v>
      </c>
      <c r="J236" s="11" t="e">
        <f>F236/B236</f>
        <v>#DIV/0!</v>
      </c>
      <c r="K236" s="10">
        <f>SUM(B241:T241)</f>
        <v>0</v>
      </c>
      <c r="L236" s="11" t="e">
        <f>K236/B236</f>
        <v>#DIV/0!</v>
      </c>
      <c r="M236" s="10">
        <f>SUM(B242:T242)</f>
        <v>0</v>
      </c>
      <c r="N236" s="11" t="e">
        <f>M236/B236</f>
        <v>#DIV/0!</v>
      </c>
      <c r="O236" s="10">
        <f>SUM(B243:T243)</f>
        <v>0</v>
      </c>
      <c r="P236" s="11" t="e">
        <f>O236/B236</f>
        <v>#DIV/0!</v>
      </c>
      <c r="Q236" s="10">
        <f>SUM(B244:T244)</f>
        <v>0</v>
      </c>
      <c r="R236" s="11" t="e">
        <f>Q236/B236</f>
        <v>#DIV/0!</v>
      </c>
      <c r="S236" s="12">
        <f>SUM(B245:T245)</f>
        <v>0</v>
      </c>
      <c r="T236" s="11" t="e">
        <f>S236/B236</f>
        <v>#DIV/0!</v>
      </c>
    </row>
    <row r="237" spans="1:20" ht="14.25">
      <c r="A237" s="14" t="s">
        <v>23</v>
      </c>
      <c r="B237" s="15">
        <v>0</v>
      </c>
      <c r="C237" s="15">
        <v>0</v>
      </c>
      <c r="D237" s="15"/>
      <c r="E237" s="15">
        <v>0</v>
      </c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14.25">
      <c r="A238" s="14" t="s">
        <v>24</v>
      </c>
      <c r="B238" s="15">
        <v>0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4.25">
      <c r="A239" s="16" t="s">
        <v>25</v>
      </c>
      <c r="B239" s="17">
        <v>0</v>
      </c>
      <c r="C239" s="17">
        <v>0</v>
      </c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ht="14.25">
      <c r="A240" s="18" t="s">
        <v>26</v>
      </c>
      <c r="B240" s="19">
        <v>0</v>
      </c>
      <c r="C240" s="19">
        <v>0</v>
      </c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4.25">
      <c r="A241" s="20" t="s">
        <v>11</v>
      </c>
      <c r="B241" s="21">
        <v>0</v>
      </c>
      <c r="C241" s="21">
        <v>0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ht="14.25">
      <c r="A242" s="22" t="s">
        <v>12</v>
      </c>
      <c r="B242" s="21">
        <v>0</v>
      </c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ht="14.25">
      <c r="A243" s="23" t="s">
        <v>13</v>
      </c>
      <c r="B243" s="24">
        <v>0</v>
      </c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14.25">
      <c r="A244" s="25" t="s">
        <v>14</v>
      </c>
      <c r="B244" s="26">
        <v>0</v>
      </c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1:20">
      <c r="A245" s="27" t="s">
        <v>15</v>
      </c>
      <c r="B245" s="3">
        <f t="shared" ref="B245:T245" si="21">B237-B238-B239-B240-B241-B242-B243-B244</f>
        <v>0</v>
      </c>
      <c r="C245" s="3">
        <f t="shared" si="21"/>
        <v>0</v>
      </c>
      <c r="D245" s="3">
        <f t="shared" si="21"/>
        <v>0</v>
      </c>
      <c r="E245" s="3">
        <f t="shared" si="21"/>
        <v>0</v>
      </c>
      <c r="F245" s="3">
        <f t="shared" si="21"/>
        <v>0</v>
      </c>
      <c r="G245" s="3">
        <f t="shared" si="21"/>
        <v>0</v>
      </c>
      <c r="H245" s="3">
        <f t="shared" si="21"/>
        <v>0</v>
      </c>
      <c r="I245" s="3">
        <f t="shared" si="21"/>
        <v>0</v>
      </c>
      <c r="J245" s="3">
        <f t="shared" si="21"/>
        <v>0</v>
      </c>
      <c r="K245" s="3">
        <f t="shared" si="21"/>
        <v>0</v>
      </c>
      <c r="L245" s="3">
        <f t="shared" si="21"/>
        <v>0</v>
      </c>
      <c r="M245" s="3">
        <f t="shared" si="21"/>
        <v>0</v>
      </c>
      <c r="N245" s="3">
        <f t="shared" si="21"/>
        <v>0</v>
      </c>
      <c r="O245" s="3">
        <f t="shared" si="21"/>
        <v>0</v>
      </c>
      <c r="P245" s="3">
        <f t="shared" si="21"/>
        <v>0</v>
      </c>
      <c r="Q245" s="3">
        <f t="shared" si="21"/>
        <v>0</v>
      </c>
      <c r="R245" s="3">
        <f t="shared" si="21"/>
        <v>0</v>
      </c>
      <c r="S245" s="3">
        <f t="shared" si="21"/>
        <v>0</v>
      </c>
      <c r="T245" s="3">
        <f t="shared" si="21"/>
        <v>0</v>
      </c>
    </row>
    <row r="247" spans="1:20" ht="14.25">
      <c r="A247" s="13" t="s">
        <v>27</v>
      </c>
      <c r="B247" s="10">
        <f>SUM(B248:T248)</f>
        <v>0</v>
      </c>
      <c r="C247" s="5">
        <f>SUM(B249:T249)</f>
        <v>0</v>
      </c>
      <c r="D247" s="10">
        <f>SUM(B250:T250)</f>
        <v>0</v>
      </c>
      <c r="E247" s="10">
        <f>SUM(B251:T251)</f>
        <v>0</v>
      </c>
      <c r="F247" s="5">
        <f>SUM(C247:E247)</f>
        <v>0</v>
      </c>
      <c r="G247" s="11" t="e">
        <f>C247/F247</f>
        <v>#DIV/0!</v>
      </c>
      <c r="H247" s="11" t="e">
        <f>D247/F247</f>
        <v>#DIV/0!</v>
      </c>
      <c r="I247" s="11" t="e">
        <f>E247/F247</f>
        <v>#DIV/0!</v>
      </c>
      <c r="J247" s="11" t="e">
        <f>F247/B247</f>
        <v>#DIV/0!</v>
      </c>
      <c r="K247" s="10">
        <f>SUM(B252:T252)</f>
        <v>0</v>
      </c>
      <c r="L247" s="11" t="e">
        <f>K247/B247</f>
        <v>#DIV/0!</v>
      </c>
      <c r="M247" s="10">
        <f>SUM(B253:T253)</f>
        <v>0</v>
      </c>
      <c r="N247" s="11" t="e">
        <f>M247/B247</f>
        <v>#DIV/0!</v>
      </c>
      <c r="O247" s="10">
        <f>SUM(B254:T254)</f>
        <v>0</v>
      </c>
      <c r="P247" s="11" t="e">
        <f>O247/B247</f>
        <v>#DIV/0!</v>
      </c>
      <c r="Q247" s="10">
        <f>SUM(B255:T255)</f>
        <v>0</v>
      </c>
      <c r="R247" s="11" t="e">
        <f>Q247/B247</f>
        <v>#DIV/0!</v>
      </c>
      <c r="S247" s="12">
        <f>SUM(B256:T256)</f>
        <v>0</v>
      </c>
      <c r="T247" s="11" t="e">
        <f>S247/B247</f>
        <v>#DIV/0!</v>
      </c>
    </row>
    <row r="248" spans="1:20" ht="14.25">
      <c r="A248" s="14" t="s">
        <v>23</v>
      </c>
      <c r="B248" s="15">
        <v>0</v>
      </c>
      <c r="C248" s="15">
        <v>0</v>
      </c>
      <c r="D248" s="15"/>
      <c r="E248" s="15">
        <v>0</v>
      </c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14.25">
      <c r="A249" s="14" t="s">
        <v>24</v>
      </c>
      <c r="B249" s="15">
        <v>0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4.25">
      <c r="A250" s="16" t="s">
        <v>25</v>
      </c>
      <c r="B250" s="17">
        <v>0</v>
      </c>
      <c r="C250" s="17">
        <v>0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ht="14.25">
      <c r="A251" s="18" t="s">
        <v>26</v>
      </c>
      <c r="B251" s="19">
        <v>0</v>
      </c>
      <c r="C251" s="19">
        <v>0</v>
      </c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4.25">
      <c r="A252" s="20" t="s">
        <v>11</v>
      </c>
      <c r="B252" s="21">
        <v>0</v>
      </c>
      <c r="C252" s="21">
        <v>0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ht="14.25">
      <c r="A253" s="22" t="s">
        <v>12</v>
      </c>
      <c r="B253" s="21">
        <v>0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ht="14.25">
      <c r="A254" s="23" t="s">
        <v>13</v>
      </c>
      <c r="B254" s="24">
        <v>0</v>
      </c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ht="14.25">
      <c r="A255" s="25" t="s">
        <v>14</v>
      </c>
      <c r="B255" s="26">
        <v>0</v>
      </c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>
      <c r="A256" s="27" t="s">
        <v>15</v>
      </c>
      <c r="B256" s="3">
        <f t="shared" ref="B256:T256" si="22">B248-B249-B250-B251-B252-B253-B254-B255</f>
        <v>0</v>
      </c>
      <c r="C256" s="3">
        <f t="shared" si="22"/>
        <v>0</v>
      </c>
      <c r="D256" s="3">
        <f t="shared" si="22"/>
        <v>0</v>
      </c>
      <c r="E256" s="3">
        <f t="shared" si="22"/>
        <v>0</v>
      </c>
      <c r="F256" s="3">
        <f t="shared" si="22"/>
        <v>0</v>
      </c>
      <c r="G256" s="3">
        <f t="shared" si="22"/>
        <v>0</v>
      </c>
      <c r="H256" s="3">
        <f t="shared" si="22"/>
        <v>0</v>
      </c>
      <c r="I256" s="3">
        <f t="shared" si="22"/>
        <v>0</v>
      </c>
      <c r="J256" s="3">
        <f t="shared" si="22"/>
        <v>0</v>
      </c>
      <c r="K256" s="3">
        <f t="shared" si="22"/>
        <v>0</v>
      </c>
      <c r="L256" s="3">
        <f t="shared" si="22"/>
        <v>0</v>
      </c>
      <c r="M256" s="3">
        <f t="shared" si="22"/>
        <v>0</v>
      </c>
      <c r="N256" s="3">
        <f t="shared" si="22"/>
        <v>0</v>
      </c>
      <c r="O256" s="3">
        <f t="shared" si="22"/>
        <v>0</v>
      </c>
      <c r="P256" s="3">
        <f t="shared" si="22"/>
        <v>0</v>
      </c>
      <c r="Q256" s="3">
        <f t="shared" si="22"/>
        <v>0</v>
      </c>
      <c r="R256" s="3">
        <f t="shared" si="22"/>
        <v>0</v>
      </c>
      <c r="S256" s="3">
        <f t="shared" si="22"/>
        <v>0</v>
      </c>
      <c r="T256" s="3">
        <f t="shared" si="22"/>
        <v>0</v>
      </c>
    </row>
    <row r="258" spans="1:20" ht="14.25">
      <c r="A258" s="13" t="s">
        <v>27</v>
      </c>
      <c r="B258" s="10">
        <f>SUM(B259:T259)</f>
        <v>0</v>
      </c>
      <c r="C258" s="5">
        <f>SUM(B260:T260)</f>
        <v>0</v>
      </c>
      <c r="D258" s="10">
        <f>SUM(B261:T261)</f>
        <v>0</v>
      </c>
      <c r="E258" s="10">
        <f>SUM(B262:T262)</f>
        <v>0</v>
      </c>
      <c r="F258" s="5">
        <f>SUM(C258:E258)</f>
        <v>0</v>
      </c>
      <c r="G258" s="11" t="e">
        <f>C258/F258</f>
        <v>#DIV/0!</v>
      </c>
      <c r="H258" s="11" t="e">
        <f>D258/F258</f>
        <v>#DIV/0!</v>
      </c>
      <c r="I258" s="11" t="e">
        <f>E258/F258</f>
        <v>#DIV/0!</v>
      </c>
      <c r="J258" s="11" t="e">
        <f>F258/B258</f>
        <v>#DIV/0!</v>
      </c>
      <c r="K258" s="10">
        <f>SUM(B263:T263)</f>
        <v>0</v>
      </c>
      <c r="L258" s="11" t="e">
        <f>K258/B258</f>
        <v>#DIV/0!</v>
      </c>
      <c r="M258" s="10">
        <f>SUM(B264:T264)</f>
        <v>0</v>
      </c>
      <c r="N258" s="11" t="e">
        <f>M258/B258</f>
        <v>#DIV/0!</v>
      </c>
      <c r="O258" s="10">
        <f>SUM(B265:T265)</f>
        <v>0</v>
      </c>
      <c r="P258" s="11" t="e">
        <f>O258/B258</f>
        <v>#DIV/0!</v>
      </c>
      <c r="Q258" s="10">
        <f>SUM(B266:T266)</f>
        <v>0</v>
      </c>
      <c r="R258" s="11" t="e">
        <f>Q258/B258</f>
        <v>#DIV/0!</v>
      </c>
      <c r="S258" s="12">
        <f>SUM(B267:T267)</f>
        <v>0</v>
      </c>
      <c r="T258" s="11" t="e">
        <f>S258/B258</f>
        <v>#DIV/0!</v>
      </c>
    </row>
    <row r="259" spans="1:20" ht="14.25">
      <c r="A259" s="14" t="s">
        <v>23</v>
      </c>
      <c r="B259" s="15">
        <v>0</v>
      </c>
      <c r="C259" s="15">
        <v>0</v>
      </c>
      <c r="D259" s="15"/>
      <c r="E259" s="15">
        <v>0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14.25">
      <c r="A260" s="14" t="s">
        <v>24</v>
      </c>
      <c r="B260" s="15">
        <v>0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4.25">
      <c r="A261" s="16" t="s">
        <v>25</v>
      </c>
      <c r="B261" s="17">
        <v>0</v>
      </c>
      <c r="C261" s="17">
        <v>0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ht="14.25">
      <c r="A262" s="18" t="s">
        <v>26</v>
      </c>
      <c r="B262" s="19">
        <v>0</v>
      </c>
      <c r="C262" s="19">
        <v>0</v>
      </c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4.25">
      <c r="A263" s="20" t="s">
        <v>11</v>
      </c>
      <c r="B263" s="21">
        <v>0</v>
      </c>
      <c r="C263" s="21">
        <v>0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ht="14.25">
      <c r="A264" s="22" t="s">
        <v>12</v>
      </c>
      <c r="B264" s="21">
        <v>0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ht="14.25">
      <c r="A265" s="23" t="s">
        <v>13</v>
      </c>
      <c r="B265" s="24">
        <v>0</v>
      </c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14.25">
      <c r="A266" s="25" t="s">
        <v>14</v>
      </c>
      <c r="B266" s="26">
        <v>0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>
      <c r="A267" s="27" t="s">
        <v>15</v>
      </c>
      <c r="B267" s="3">
        <f t="shared" ref="B267:T267" si="23">B259-B260-B261-B262-B263-B264-B265-B266</f>
        <v>0</v>
      </c>
      <c r="C267" s="3">
        <f t="shared" si="23"/>
        <v>0</v>
      </c>
      <c r="D267" s="3">
        <f t="shared" si="23"/>
        <v>0</v>
      </c>
      <c r="E267" s="3">
        <f t="shared" si="23"/>
        <v>0</v>
      </c>
      <c r="F267" s="3">
        <f t="shared" si="23"/>
        <v>0</v>
      </c>
      <c r="G267" s="3">
        <f t="shared" si="23"/>
        <v>0</v>
      </c>
      <c r="H267" s="3">
        <f t="shared" si="23"/>
        <v>0</v>
      </c>
      <c r="I267" s="3">
        <f t="shared" si="23"/>
        <v>0</v>
      </c>
      <c r="J267" s="3">
        <f t="shared" si="23"/>
        <v>0</v>
      </c>
      <c r="K267" s="3">
        <f t="shared" si="23"/>
        <v>0</v>
      </c>
      <c r="L267" s="3">
        <f t="shared" si="23"/>
        <v>0</v>
      </c>
      <c r="M267" s="3">
        <f t="shared" si="23"/>
        <v>0</v>
      </c>
      <c r="N267" s="3">
        <f t="shared" si="23"/>
        <v>0</v>
      </c>
      <c r="O267" s="3">
        <f t="shared" si="23"/>
        <v>0</v>
      </c>
      <c r="P267" s="3">
        <f t="shared" si="23"/>
        <v>0</v>
      </c>
      <c r="Q267" s="3">
        <f t="shared" si="23"/>
        <v>0</v>
      </c>
      <c r="R267" s="3">
        <f t="shared" si="23"/>
        <v>0</v>
      </c>
      <c r="S267" s="3">
        <f t="shared" si="23"/>
        <v>0</v>
      </c>
      <c r="T267" s="3">
        <f t="shared" si="23"/>
        <v>0</v>
      </c>
    </row>
    <row r="269" spans="1:20" ht="14.25">
      <c r="A269" s="13" t="s">
        <v>27</v>
      </c>
      <c r="B269" s="10">
        <f>SUM(B270:T270)</f>
        <v>0</v>
      </c>
      <c r="C269" s="5">
        <f>SUM(B271:T271)</f>
        <v>0</v>
      </c>
      <c r="D269" s="10">
        <f>SUM(B272:T272)</f>
        <v>0</v>
      </c>
      <c r="E269" s="10">
        <f>SUM(B273:T273)</f>
        <v>0</v>
      </c>
      <c r="F269" s="5">
        <f>SUM(C269:E269)</f>
        <v>0</v>
      </c>
      <c r="G269" s="11" t="e">
        <f>C269/F269</f>
        <v>#DIV/0!</v>
      </c>
      <c r="H269" s="11" t="e">
        <f>D269/F269</f>
        <v>#DIV/0!</v>
      </c>
      <c r="I269" s="11" t="e">
        <f>E269/F269</f>
        <v>#DIV/0!</v>
      </c>
      <c r="J269" s="11" t="e">
        <f>F269/B269</f>
        <v>#DIV/0!</v>
      </c>
      <c r="K269" s="10">
        <f>SUM(B274:T274)</f>
        <v>0</v>
      </c>
      <c r="L269" s="11" t="e">
        <f>K269/B269</f>
        <v>#DIV/0!</v>
      </c>
      <c r="M269" s="10">
        <f>SUM(B275:T275)</f>
        <v>0</v>
      </c>
      <c r="N269" s="11" t="e">
        <f>M269/B269</f>
        <v>#DIV/0!</v>
      </c>
      <c r="O269" s="10">
        <f>SUM(B276:T276)</f>
        <v>0</v>
      </c>
      <c r="P269" s="11" t="e">
        <f>O269/B269</f>
        <v>#DIV/0!</v>
      </c>
      <c r="Q269" s="10">
        <f>SUM(B277:T277)</f>
        <v>0</v>
      </c>
      <c r="R269" s="11" t="e">
        <f>Q269/B269</f>
        <v>#DIV/0!</v>
      </c>
      <c r="S269" s="12">
        <f>SUM(B278:T278)</f>
        <v>0</v>
      </c>
      <c r="T269" s="11" t="e">
        <f>S269/B269</f>
        <v>#DIV/0!</v>
      </c>
    </row>
    <row r="270" spans="1:20" ht="14.25">
      <c r="A270" s="14" t="s">
        <v>23</v>
      </c>
      <c r="B270" s="15">
        <v>0</v>
      </c>
      <c r="C270" s="15">
        <v>0</v>
      </c>
      <c r="D270" s="15"/>
      <c r="E270" s="15">
        <v>0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14.25">
      <c r="A271" s="14" t="s">
        <v>24</v>
      </c>
      <c r="B271" s="15">
        <v>0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4.25">
      <c r="A272" s="16" t="s">
        <v>25</v>
      </c>
      <c r="B272" s="17">
        <v>0</v>
      </c>
      <c r="C272" s="17">
        <v>0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ht="14.25">
      <c r="A273" s="18" t="s">
        <v>26</v>
      </c>
      <c r="B273" s="19">
        <v>0</v>
      </c>
      <c r="C273" s="19">
        <v>0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4.25">
      <c r="A274" s="20" t="s">
        <v>11</v>
      </c>
      <c r="B274" s="21">
        <v>0</v>
      </c>
      <c r="C274" s="21">
        <v>0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ht="14.25">
      <c r="A275" s="22" t="s">
        <v>12</v>
      </c>
      <c r="B275" s="21">
        <v>0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ht="14.25">
      <c r="A276" s="23" t="s">
        <v>13</v>
      </c>
      <c r="B276" s="24">
        <v>0</v>
      </c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14.25">
      <c r="A277" s="25" t="s">
        <v>14</v>
      </c>
      <c r="B277" s="26">
        <v>0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1:20">
      <c r="A278" s="27" t="s">
        <v>15</v>
      </c>
      <c r="B278" s="3">
        <f t="shared" ref="B278:T278" si="24">B270-B271-B272-B273-B274-B275-B276-B277</f>
        <v>0</v>
      </c>
      <c r="C278" s="3">
        <f t="shared" si="24"/>
        <v>0</v>
      </c>
      <c r="D278" s="3">
        <f t="shared" si="24"/>
        <v>0</v>
      </c>
      <c r="E278" s="3">
        <f t="shared" si="24"/>
        <v>0</v>
      </c>
      <c r="F278" s="3">
        <f t="shared" si="24"/>
        <v>0</v>
      </c>
      <c r="G278" s="3">
        <f t="shared" si="24"/>
        <v>0</v>
      </c>
      <c r="H278" s="3">
        <f t="shared" si="24"/>
        <v>0</v>
      </c>
      <c r="I278" s="3">
        <f t="shared" si="24"/>
        <v>0</v>
      </c>
      <c r="J278" s="3">
        <f t="shared" si="24"/>
        <v>0</v>
      </c>
      <c r="K278" s="3">
        <f t="shared" si="24"/>
        <v>0</v>
      </c>
      <c r="L278" s="3">
        <f t="shared" si="24"/>
        <v>0</v>
      </c>
      <c r="M278" s="3">
        <f t="shared" si="24"/>
        <v>0</v>
      </c>
      <c r="N278" s="3">
        <f t="shared" si="24"/>
        <v>0</v>
      </c>
      <c r="O278" s="3">
        <f t="shared" si="24"/>
        <v>0</v>
      </c>
      <c r="P278" s="3">
        <f t="shared" si="24"/>
        <v>0</v>
      </c>
      <c r="Q278" s="3">
        <f t="shared" si="24"/>
        <v>0</v>
      </c>
      <c r="R278" s="3">
        <f t="shared" si="24"/>
        <v>0</v>
      </c>
      <c r="S278" s="3">
        <f t="shared" si="24"/>
        <v>0</v>
      </c>
      <c r="T278" s="3">
        <f t="shared" si="24"/>
        <v>0</v>
      </c>
    </row>
    <row r="280" spans="1:20" ht="14.25">
      <c r="A280" s="13" t="s">
        <v>27</v>
      </c>
      <c r="B280" s="10">
        <f>SUM(B281:T281)</f>
        <v>0</v>
      </c>
      <c r="C280" s="5">
        <f>SUM(B282:T282)</f>
        <v>0</v>
      </c>
      <c r="D280" s="10">
        <f>SUM(B283:T283)</f>
        <v>0</v>
      </c>
      <c r="E280" s="10">
        <f>SUM(B284:T284)</f>
        <v>0</v>
      </c>
      <c r="F280" s="5">
        <f>SUM(C280:E280)</f>
        <v>0</v>
      </c>
      <c r="G280" s="11" t="e">
        <f>C280/F280</f>
        <v>#DIV/0!</v>
      </c>
      <c r="H280" s="11" t="e">
        <f>D280/F280</f>
        <v>#DIV/0!</v>
      </c>
      <c r="I280" s="11" t="e">
        <f>E280/F280</f>
        <v>#DIV/0!</v>
      </c>
      <c r="J280" s="11" t="e">
        <f>F280/B280</f>
        <v>#DIV/0!</v>
      </c>
      <c r="K280" s="10">
        <f>SUM(B285:T285)</f>
        <v>0</v>
      </c>
      <c r="L280" s="11" t="e">
        <f>K280/B280</f>
        <v>#DIV/0!</v>
      </c>
      <c r="M280" s="10">
        <f>SUM(B286:T286)</f>
        <v>0</v>
      </c>
      <c r="N280" s="11" t="e">
        <f>M280/B280</f>
        <v>#DIV/0!</v>
      </c>
      <c r="O280" s="10">
        <f>SUM(B287:T287)</f>
        <v>0</v>
      </c>
      <c r="P280" s="11" t="e">
        <f>O280/B280</f>
        <v>#DIV/0!</v>
      </c>
      <c r="Q280" s="10">
        <f>SUM(B288:T288)</f>
        <v>0</v>
      </c>
      <c r="R280" s="11" t="e">
        <f>Q280/B280</f>
        <v>#DIV/0!</v>
      </c>
      <c r="S280" s="12">
        <f>SUM(B289:T289)</f>
        <v>0</v>
      </c>
      <c r="T280" s="11" t="e">
        <f>S280/B280</f>
        <v>#DIV/0!</v>
      </c>
    </row>
    <row r="281" spans="1:20" ht="14.25">
      <c r="A281" s="14" t="s">
        <v>23</v>
      </c>
      <c r="B281" s="15">
        <v>0</v>
      </c>
      <c r="C281" s="15">
        <v>0</v>
      </c>
      <c r="D281" s="15"/>
      <c r="E281" s="15">
        <v>0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14.25">
      <c r="A282" s="14" t="s">
        <v>24</v>
      </c>
      <c r="B282" s="15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4.25">
      <c r="A283" s="16" t="s">
        <v>25</v>
      </c>
      <c r="B283" s="17">
        <v>0</v>
      </c>
      <c r="C283" s="17">
        <v>0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ht="14.25">
      <c r="A284" s="18" t="s">
        <v>26</v>
      </c>
      <c r="B284" s="19">
        <v>0</v>
      </c>
      <c r="C284" s="19">
        <v>0</v>
      </c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4.25">
      <c r="A285" s="20" t="s">
        <v>11</v>
      </c>
      <c r="B285" s="21">
        <v>0</v>
      </c>
      <c r="C285" s="21">
        <v>0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ht="14.25">
      <c r="A286" s="22" t="s">
        <v>12</v>
      </c>
      <c r="B286" s="21">
        <v>0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ht="14.25">
      <c r="A287" s="23" t="s">
        <v>13</v>
      </c>
      <c r="B287" s="24">
        <v>0</v>
      </c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ht="14.25">
      <c r="A288" s="25" t="s">
        <v>14</v>
      </c>
      <c r="B288" s="26">
        <v>0</v>
      </c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1:20">
      <c r="A289" s="27" t="s">
        <v>15</v>
      </c>
      <c r="B289" s="3">
        <f t="shared" ref="B289:T289" si="25">B281-B282-B283-B284-B285-B286-B287-B288</f>
        <v>0</v>
      </c>
      <c r="C289" s="3">
        <f t="shared" si="25"/>
        <v>0</v>
      </c>
      <c r="D289" s="3">
        <f t="shared" si="25"/>
        <v>0</v>
      </c>
      <c r="E289" s="3">
        <f t="shared" si="25"/>
        <v>0</v>
      </c>
      <c r="F289" s="3">
        <f t="shared" si="25"/>
        <v>0</v>
      </c>
      <c r="G289" s="3">
        <f t="shared" si="25"/>
        <v>0</v>
      </c>
      <c r="H289" s="3">
        <f t="shared" si="25"/>
        <v>0</v>
      </c>
      <c r="I289" s="3">
        <f t="shared" si="25"/>
        <v>0</v>
      </c>
      <c r="J289" s="3">
        <f t="shared" si="25"/>
        <v>0</v>
      </c>
      <c r="K289" s="3">
        <f t="shared" si="25"/>
        <v>0</v>
      </c>
      <c r="L289" s="3">
        <f t="shared" si="25"/>
        <v>0</v>
      </c>
      <c r="M289" s="3">
        <f t="shared" si="25"/>
        <v>0</v>
      </c>
      <c r="N289" s="3">
        <f t="shared" si="25"/>
        <v>0</v>
      </c>
      <c r="O289" s="3">
        <f t="shared" si="25"/>
        <v>0</v>
      </c>
      <c r="P289" s="3">
        <f t="shared" si="25"/>
        <v>0</v>
      </c>
      <c r="Q289" s="3">
        <f t="shared" si="25"/>
        <v>0</v>
      </c>
      <c r="R289" s="3">
        <f t="shared" si="25"/>
        <v>0</v>
      </c>
      <c r="S289" s="3">
        <f t="shared" si="25"/>
        <v>0</v>
      </c>
      <c r="T289" s="3">
        <f t="shared" si="25"/>
        <v>0</v>
      </c>
    </row>
    <row r="291" spans="1:20" ht="14.25">
      <c r="A291" s="13" t="s">
        <v>27</v>
      </c>
      <c r="B291" s="10">
        <f>SUM(B292:T292)</f>
        <v>0</v>
      </c>
      <c r="C291" s="5">
        <f>SUM(B293:T293)</f>
        <v>0</v>
      </c>
      <c r="D291" s="10">
        <f>SUM(B294:T294)</f>
        <v>0</v>
      </c>
      <c r="E291" s="10">
        <f>SUM(B295:T295)</f>
        <v>0</v>
      </c>
      <c r="F291" s="5">
        <f>SUM(C291:E291)</f>
        <v>0</v>
      </c>
      <c r="G291" s="11" t="e">
        <f>C291/F291</f>
        <v>#DIV/0!</v>
      </c>
      <c r="H291" s="11" t="e">
        <f>D291/F291</f>
        <v>#DIV/0!</v>
      </c>
      <c r="I291" s="11" t="e">
        <f>E291/F291</f>
        <v>#DIV/0!</v>
      </c>
      <c r="J291" s="11" t="e">
        <f>F291/B291</f>
        <v>#DIV/0!</v>
      </c>
      <c r="K291" s="10">
        <f>SUM(B296:T296)</f>
        <v>0</v>
      </c>
      <c r="L291" s="11" t="e">
        <f>K291/B291</f>
        <v>#DIV/0!</v>
      </c>
      <c r="M291" s="10">
        <f>SUM(B297:T297)</f>
        <v>0</v>
      </c>
      <c r="N291" s="11" t="e">
        <f>M291/B291</f>
        <v>#DIV/0!</v>
      </c>
      <c r="O291" s="10">
        <f>SUM(B298:T298)</f>
        <v>0</v>
      </c>
      <c r="P291" s="11" t="e">
        <f>O291/B291</f>
        <v>#DIV/0!</v>
      </c>
      <c r="Q291" s="10">
        <f>SUM(B299:T299)</f>
        <v>0</v>
      </c>
      <c r="R291" s="11" t="e">
        <f>Q291/B291</f>
        <v>#DIV/0!</v>
      </c>
      <c r="S291" s="12">
        <f>SUM(B300:T300)</f>
        <v>0</v>
      </c>
      <c r="T291" s="11" t="e">
        <f>S291/B291</f>
        <v>#DIV/0!</v>
      </c>
    </row>
    <row r="292" spans="1:20" ht="14.25">
      <c r="A292" s="14" t="s">
        <v>23</v>
      </c>
      <c r="B292" s="15">
        <v>0</v>
      </c>
      <c r="C292" s="15">
        <v>0</v>
      </c>
      <c r="D292" s="15"/>
      <c r="E292" s="15">
        <v>0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14.25">
      <c r="A293" s="14" t="s">
        <v>24</v>
      </c>
      <c r="B293" s="15">
        <v>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4.25">
      <c r="A294" s="16" t="s">
        <v>25</v>
      </c>
      <c r="B294" s="17">
        <v>0</v>
      </c>
      <c r="C294" s="17">
        <v>0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ht="14.25">
      <c r="A295" s="18" t="s">
        <v>26</v>
      </c>
      <c r="B295" s="19">
        <v>0</v>
      </c>
      <c r="C295" s="19">
        <v>0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4.25">
      <c r="A296" s="20" t="s">
        <v>11</v>
      </c>
      <c r="B296" s="21">
        <v>0</v>
      </c>
      <c r="C296" s="21">
        <v>0</v>
      </c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ht="14.25">
      <c r="A297" s="22" t="s">
        <v>12</v>
      </c>
      <c r="B297" s="21">
        <v>0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  <row r="298" spans="1:20" ht="14.25">
      <c r="A298" s="23" t="s">
        <v>13</v>
      </c>
      <c r="B298" s="24">
        <v>0</v>
      </c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ht="14.25">
      <c r="A299" s="25" t="s">
        <v>14</v>
      </c>
      <c r="B299" s="26">
        <v>0</v>
      </c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1:20">
      <c r="A300" s="27" t="s">
        <v>15</v>
      </c>
      <c r="B300" s="3">
        <f t="shared" ref="B300:T300" si="26">B292-B293-B294-B295-B296-B297-B298-B299</f>
        <v>0</v>
      </c>
      <c r="C300" s="3">
        <f t="shared" si="26"/>
        <v>0</v>
      </c>
      <c r="D300" s="3">
        <f t="shared" si="26"/>
        <v>0</v>
      </c>
      <c r="E300" s="3">
        <f t="shared" si="26"/>
        <v>0</v>
      </c>
      <c r="F300" s="3">
        <f t="shared" si="26"/>
        <v>0</v>
      </c>
      <c r="G300" s="3">
        <f t="shared" si="26"/>
        <v>0</v>
      </c>
      <c r="H300" s="3">
        <f t="shared" si="26"/>
        <v>0</v>
      </c>
      <c r="I300" s="3">
        <f t="shared" si="26"/>
        <v>0</v>
      </c>
      <c r="J300" s="3">
        <f t="shared" si="26"/>
        <v>0</v>
      </c>
      <c r="K300" s="3">
        <f t="shared" si="26"/>
        <v>0</v>
      </c>
      <c r="L300" s="3">
        <f t="shared" si="26"/>
        <v>0</v>
      </c>
      <c r="M300" s="3">
        <f t="shared" si="26"/>
        <v>0</v>
      </c>
      <c r="N300" s="3">
        <f t="shared" si="26"/>
        <v>0</v>
      </c>
      <c r="O300" s="3">
        <f t="shared" si="26"/>
        <v>0</v>
      </c>
      <c r="P300" s="3">
        <f t="shared" si="26"/>
        <v>0</v>
      </c>
      <c r="Q300" s="3">
        <f t="shared" si="26"/>
        <v>0</v>
      </c>
      <c r="R300" s="3">
        <f t="shared" si="26"/>
        <v>0</v>
      </c>
      <c r="S300" s="3">
        <f t="shared" si="26"/>
        <v>0</v>
      </c>
      <c r="T300" s="3">
        <f t="shared" si="26"/>
        <v>0</v>
      </c>
    </row>
    <row r="302" spans="1:20" ht="14.25">
      <c r="A302" s="13" t="s">
        <v>27</v>
      </c>
      <c r="B302" s="10">
        <f>SUM(B303:T303)</f>
        <v>0</v>
      </c>
      <c r="C302" s="5">
        <f>SUM(B304:T304)</f>
        <v>0</v>
      </c>
      <c r="D302" s="10">
        <f>SUM(B305:T305)</f>
        <v>0</v>
      </c>
      <c r="E302" s="10">
        <f>SUM(B306:T306)</f>
        <v>0</v>
      </c>
      <c r="F302" s="5">
        <f>SUM(C302:E302)</f>
        <v>0</v>
      </c>
      <c r="G302" s="11" t="e">
        <f>C302/F302</f>
        <v>#DIV/0!</v>
      </c>
      <c r="H302" s="11" t="e">
        <f>D302/F302</f>
        <v>#DIV/0!</v>
      </c>
      <c r="I302" s="11" t="e">
        <f>E302/F302</f>
        <v>#DIV/0!</v>
      </c>
      <c r="J302" s="11" t="e">
        <f>F302/B302</f>
        <v>#DIV/0!</v>
      </c>
      <c r="K302" s="10">
        <f>SUM(B307:T307)</f>
        <v>0</v>
      </c>
      <c r="L302" s="11" t="e">
        <f>K302/B302</f>
        <v>#DIV/0!</v>
      </c>
      <c r="M302" s="10">
        <f>SUM(B308:T308)</f>
        <v>0</v>
      </c>
      <c r="N302" s="11" t="e">
        <f>M302/B302</f>
        <v>#DIV/0!</v>
      </c>
      <c r="O302" s="10">
        <f>SUM(B309:T309)</f>
        <v>0</v>
      </c>
      <c r="P302" s="11" t="e">
        <f>O302/B302</f>
        <v>#DIV/0!</v>
      </c>
      <c r="Q302" s="10">
        <f>SUM(B310:T310)</f>
        <v>0</v>
      </c>
      <c r="R302" s="11" t="e">
        <f>Q302/B302</f>
        <v>#DIV/0!</v>
      </c>
      <c r="S302" s="12">
        <f>SUM(B311:T311)</f>
        <v>0</v>
      </c>
      <c r="T302" s="11" t="e">
        <f>S302/B302</f>
        <v>#DIV/0!</v>
      </c>
    </row>
    <row r="303" spans="1:20" ht="14.25">
      <c r="A303" s="14" t="s">
        <v>23</v>
      </c>
      <c r="B303" s="15">
        <v>0</v>
      </c>
      <c r="C303" s="15">
        <v>0</v>
      </c>
      <c r="D303" s="15"/>
      <c r="E303" s="15">
        <v>0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14.25">
      <c r="A304" s="14" t="s">
        <v>24</v>
      </c>
      <c r="B304" s="15">
        <v>0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4.25">
      <c r="A305" s="16" t="s">
        <v>25</v>
      </c>
      <c r="B305" s="17">
        <v>0</v>
      </c>
      <c r="C305" s="17">
        <v>0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ht="14.25">
      <c r="A306" s="18" t="s">
        <v>26</v>
      </c>
      <c r="B306" s="19">
        <v>0</v>
      </c>
      <c r="C306" s="19">
        <v>0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4.25">
      <c r="A307" s="20" t="s">
        <v>11</v>
      </c>
      <c r="B307" s="21">
        <v>0</v>
      </c>
      <c r="C307" s="21">
        <v>0</v>
      </c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</row>
    <row r="308" spans="1:20" ht="14.25">
      <c r="A308" s="22" t="s">
        <v>12</v>
      </c>
      <c r="B308" s="21">
        <v>0</v>
      </c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</row>
    <row r="309" spans="1:20" ht="14.25">
      <c r="A309" s="23" t="s">
        <v>13</v>
      </c>
      <c r="B309" s="24">
        <v>0</v>
      </c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4.25">
      <c r="A310" s="25" t="s">
        <v>14</v>
      </c>
      <c r="B310" s="26">
        <v>0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>
      <c r="A311" s="27" t="s">
        <v>15</v>
      </c>
      <c r="B311" s="3">
        <f t="shared" ref="B311:T311" si="27">B303-B304-B305-B306-B307-B308-B309-B310</f>
        <v>0</v>
      </c>
      <c r="C311" s="3">
        <f t="shared" si="27"/>
        <v>0</v>
      </c>
      <c r="D311" s="3">
        <f t="shared" si="27"/>
        <v>0</v>
      </c>
      <c r="E311" s="3">
        <f t="shared" si="27"/>
        <v>0</v>
      </c>
      <c r="F311" s="3">
        <f t="shared" si="27"/>
        <v>0</v>
      </c>
      <c r="G311" s="3">
        <f t="shared" si="27"/>
        <v>0</v>
      </c>
      <c r="H311" s="3">
        <f t="shared" si="27"/>
        <v>0</v>
      </c>
      <c r="I311" s="3">
        <f t="shared" si="27"/>
        <v>0</v>
      </c>
      <c r="J311" s="3">
        <f t="shared" si="27"/>
        <v>0</v>
      </c>
      <c r="K311" s="3">
        <f t="shared" si="27"/>
        <v>0</v>
      </c>
      <c r="L311" s="3">
        <f t="shared" si="27"/>
        <v>0</v>
      </c>
      <c r="M311" s="3">
        <f t="shared" si="27"/>
        <v>0</v>
      </c>
      <c r="N311" s="3">
        <f t="shared" si="27"/>
        <v>0</v>
      </c>
      <c r="O311" s="3">
        <f t="shared" si="27"/>
        <v>0</v>
      </c>
      <c r="P311" s="3">
        <f t="shared" si="27"/>
        <v>0</v>
      </c>
      <c r="Q311" s="3">
        <f t="shared" si="27"/>
        <v>0</v>
      </c>
      <c r="R311" s="3">
        <f t="shared" si="27"/>
        <v>0</v>
      </c>
      <c r="S311" s="3">
        <f t="shared" si="27"/>
        <v>0</v>
      </c>
      <c r="T311" s="3">
        <f t="shared" si="27"/>
        <v>0</v>
      </c>
    </row>
    <row r="313" spans="1:20" ht="14.25">
      <c r="A313" s="13" t="s">
        <v>27</v>
      </c>
      <c r="B313" s="10">
        <f>SUM(B314:T314)</f>
        <v>0</v>
      </c>
      <c r="C313" s="5">
        <f>SUM(B315:T315)</f>
        <v>0</v>
      </c>
      <c r="D313" s="10">
        <f>SUM(B316:T316)</f>
        <v>0</v>
      </c>
      <c r="E313" s="10">
        <f>SUM(B317:T317)</f>
        <v>0</v>
      </c>
      <c r="F313" s="5">
        <f>SUM(C313:E313)</f>
        <v>0</v>
      </c>
      <c r="G313" s="11" t="e">
        <f>C313/F313</f>
        <v>#DIV/0!</v>
      </c>
      <c r="H313" s="11" t="e">
        <f>D313/F313</f>
        <v>#DIV/0!</v>
      </c>
      <c r="I313" s="11" t="e">
        <f>E313/F313</f>
        <v>#DIV/0!</v>
      </c>
      <c r="J313" s="11" t="e">
        <f>F313/B313</f>
        <v>#DIV/0!</v>
      </c>
      <c r="K313" s="10">
        <f>SUM(B318:T318)</f>
        <v>0</v>
      </c>
      <c r="L313" s="11" t="e">
        <f>K313/B313</f>
        <v>#DIV/0!</v>
      </c>
      <c r="M313" s="10">
        <f>SUM(B319:T319)</f>
        <v>0</v>
      </c>
      <c r="N313" s="11" t="e">
        <f>M313/B313</f>
        <v>#DIV/0!</v>
      </c>
      <c r="O313" s="10">
        <f>SUM(B320:T320)</f>
        <v>0</v>
      </c>
      <c r="P313" s="11" t="e">
        <f>O313/B313</f>
        <v>#DIV/0!</v>
      </c>
      <c r="Q313" s="10">
        <f>SUM(B321:T321)</f>
        <v>0</v>
      </c>
      <c r="R313" s="11" t="e">
        <f>Q313/B313</f>
        <v>#DIV/0!</v>
      </c>
      <c r="S313" s="12">
        <f>SUM(B322:T322)</f>
        <v>0</v>
      </c>
      <c r="T313" s="11" t="e">
        <f>S313/B313</f>
        <v>#DIV/0!</v>
      </c>
    </row>
    <row r="314" spans="1:20" ht="14.25">
      <c r="A314" s="14" t="s">
        <v>23</v>
      </c>
      <c r="B314" s="15">
        <v>0</v>
      </c>
      <c r="C314" s="15">
        <v>0</v>
      </c>
      <c r="D314" s="15"/>
      <c r="E314" s="15">
        <v>0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14.25">
      <c r="A315" s="14" t="s">
        <v>24</v>
      </c>
      <c r="B315" s="15">
        <v>0</v>
      </c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4.25">
      <c r="A316" s="16" t="s">
        <v>25</v>
      </c>
      <c r="B316" s="17">
        <v>0</v>
      </c>
      <c r="C316" s="17"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ht="14.25">
      <c r="A317" s="18" t="s">
        <v>26</v>
      </c>
      <c r="B317" s="19">
        <v>0</v>
      </c>
      <c r="C317" s="19">
        <v>0</v>
      </c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4.25">
      <c r="A318" s="20" t="s">
        <v>11</v>
      </c>
      <c r="B318" s="21">
        <v>0</v>
      </c>
      <c r="C318" s="21">
        <v>0</v>
      </c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</row>
    <row r="319" spans="1:20" ht="14.25">
      <c r="A319" s="22" t="s">
        <v>12</v>
      </c>
      <c r="B319" s="21">
        <v>0</v>
      </c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</row>
    <row r="320" spans="1:20" ht="14.25">
      <c r="A320" s="23" t="s">
        <v>13</v>
      </c>
      <c r="B320" s="24">
        <v>0</v>
      </c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1:20" ht="14.25">
      <c r="A321" s="25" t="s">
        <v>14</v>
      </c>
      <c r="B321" s="26">
        <v>0</v>
      </c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7" t="s">
        <v>15</v>
      </c>
      <c r="B322" s="3">
        <f t="shared" ref="B322:T322" si="28">B314-B315-B316-B317-B318-B319-B320-B321</f>
        <v>0</v>
      </c>
      <c r="C322" s="3">
        <f t="shared" si="28"/>
        <v>0</v>
      </c>
      <c r="D322" s="3">
        <f t="shared" si="28"/>
        <v>0</v>
      </c>
      <c r="E322" s="3">
        <f t="shared" si="28"/>
        <v>0</v>
      </c>
      <c r="F322" s="3">
        <f t="shared" si="28"/>
        <v>0</v>
      </c>
      <c r="G322" s="3">
        <f t="shared" si="28"/>
        <v>0</v>
      </c>
      <c r="H322" s="3">
        <f t="shared" si="28"/>
        <v>0</v>
      </c>
      <c r="I322" s="3">
        <f t="shared" si="28"/>
        <v>0</v>
      </c>
      <c r="J322" s="3">
        <f t="shared" si="28"/>
        <v>0</v>
      </c>
      <c r="K322" s="3">
        <f t="shared" si="28"/>
        <v>0</v>
      </c>
      <c r="L322" s="3">
        <f t="shared" si="28"/>
        <v>0</v>
      </c>
      <c r="M322" s="3">
        <f t="shared" si="28"/>
        <v>0</v>
      </c>
      <c r="N322" s="3">
        <f t="shared" si="28"/>
        <v>0</v>
      </c>
      <c r="O322" s="3">
        <f t="shared" si="28"/>
        <v>0</v>
      </c>
      <c r="P322" s="3">
        <f t="shared" si="28"/>
        <v>0</v>
      </c>
      <c r="Q322" s="3">
        <f t="shared" si="28"/>
        <v>0</v>
      </c>
      <c r="R322" s="3">
        <f t="shared" si="28"/>
        <v>0</v>
      </c>
      <c r="S322" s="3">
        <f t="shared" si="28"/>
        <v>0</v>
      </c>
      <c r="T322" s="3">
        <f t="shared" si="28"/>
        <v>0</v>
      </c>
    </row>
    <row r="324" spans="1:20" ht="14.25">
      <c r="A324" s="13" t="s">
        <v>27</v>
      </c>
      <c r="B324" s="10">
        <f>SUM(B325:T325)</f>
        <v>0</v>
      </c>
      <c r="C324" s="5">
        <f>SUM(B326:T326)</f>
        <v>0</v>
      </c>
      <c r="D324" s="10">
        <f>SUM(B327:T327)</f>
        <v>0</v>
      </c>
      <c r="E324" s="10">
        <f>SUM(B328:T328)</f>
        <v>0</v>
      </c>
      <c r="F324" s="5">
        <f>SUM(C324:E324)</f>
        <v>0</v>
      </c>
      <c r="G324" s="11" t="e">
        <f>C324/F324</f>
        <v>#DIV/0!</v>
      </c>
      <c r="H324" s="11" t="e">
        <f>D324/F324</f>
        <v>#DIV/0!</v>
      </c>
      <c r="I324" s="11" t="e">
        <f>E324/F324</f>
        <v>#DIV/0!</v>
      </c>
      <c r="J324" s="11" t="e">
        <f>F324/B324</f>
        <v>#DIV/0!</v>
      </c>
      <c r="K324" s="10">
        <f>SUM(B329:T329)</f>
        <v>0</v>
      </c>
      <c r="L324" s="11" t="e">
        <f>K324/B324</f>
        <v>#DIV/0!</v>
      </c>
      <c r="M324" s="10">
        <f>SUM(B330:T330)</f>
        <v>0</v>
      </c>
      <c r="N324" s="11" t="e">
        <f>M324/B324</f>
        <v>#DIV/0!</v>
      </c>
      <c r="O324" s="10">
        <f>SUM(B331:T331)</f>
        <v>0</v>
      </c>
      <c r="P324" s="11" t="e">
        <f>O324/B324</f>
        <v>#DIV/0!</v>
      </c>
      <c r="Q324" s="10">
        <f>SUM(B332:T332)</f>
        <v>0</v>
      </c>
      <c r="R324" s="11" t="e">
        <f>Q324/B324</f>
        <v>#DIV/0!</v>
      </c>
      <c r="S324" s="12">
        <f>SUM(B333:T333)</f>
        <v>0</v>
      </c>
      <c r="T324" s="11" t="e">
        <f>S324/B324</f>
        <v>#DIV/0!</v>
      </c>
    </row>
    <row r="325" spans="1:20" ht="14.25">
      <c r="A325" s="14" t="s">
        <v>23</v>
      </c>
      <c r="B325" s="15">
        <v>0</v>
      </c>
      <c r="C325" s="15">
        <v>0</v>
      </c>
      <c r="D325" s="15"/>
      <c r="E325" s="15">
        <v>0</v>
      </c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14.25">
      <c r="A326" s="14" t="s">
        <v>24</v>
      </c>
      <c r="B326" s="15">
        <v>0</v>
      </c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4.25">
      <c r="A327" s="16" t="s">
        <v>25</v>
      </c>
      <c r="B327" s="17">
        <v>0</v>
      </c>
      <c r="C327" s="17">
        <v>0</v>
      </c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ht="14.25">
      <c r="A328" s="18" t="s">
        <v>26</v>
      </c>
      <c r="B328" s="19">
        <v>0</v>
      </c>
      <c r="C328" s="19">
        <v>0</v>
      </c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4.25">
      <c r="A329" s="20" t="s">
        <v>11</v>
      </c>
      <c r="B329" s="21">
        <v>0</v>
      </c>
      <c r="C329" s="21">
        <v>0</v>
      </c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</row>
    <row r="330" spans="1:20" ht="14.25">
      <c r="A330" s="22" t="s">
        <v>12</v>
      </c>
      <c r="B330" s="21">
        <v>0</v>
      </c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</row>
    <row r="331" spans="1:20" ht="14.25">
      <c r="A331" s="23" t="s">
        <v>13</v>
      </c>
      <c r="B331" s="24">
        <v>0</v>
      </c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14.25">
      <c r="A332" s="25" t="s">
        <v>14</v>
      </c>
      <c r="B332" s="26">
        <v>0</v>
      </c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7" t="s">
        <v>15</v>
      </c>
      <c r="B333" s="3">
        <f t="shared" ref="B333:T333" si="29">B325-B326-B327-B328-B329-B330-B331-B332</f>
        <v>0</v>
      </c>
      <c r="C333" s="3">
        <f t="shared" si="29"/>
        <v>0</v>
      </c>
      <c r="D333" s="3">
        <f t="shared" si="29"/>
        <v>0</v>
      </c>
      <c r="E333" s="3">
        <f t="shared" si="29"/>
        <v>0</v>
      </c>
      <c r="F333" s="3">
        <f t="shared" si="29"/>
        <v>0</v>
      </c>
      <c r="G333" s="3">
        <f t="shared" si="29"/>
        <v>0</v>
      </c>
      <c r="H333" s="3">
        <f t="shared" si="29"/>
        <v>0</v>
      </c>
      <c r="I333" s="3">
        <f t="shared" si="29"/>
        <v>0</v>
      </c>
      <c r="J333" s="3">
        <f t="shared" si="29"/>
        <v>0</v>
      </c>
      <c r="K333" s="3">
        <f t="shared" si="29"/>
        <v>0</v>
      </c>
      <c r="L333" s="3">
        <f t="shared" si="29"/>
        <v>0</v>
      </c>
      <c r="M333" s="3">
        <f t="shared" si="29"/>
        <v>0</v>
      </c>
      <c r="N333" s="3">
        <f t="shared" si="29"/>
        <v>0</v>
      </c>
      <c r="O333" s="3">
        <f t="shared" si="29"/>
        <v>0</v>
      </c>
      <c r="P333" s="3">
        <f t="shared" si="29"/>
        <v>0</v>
      </c>
      <c r="Q333" s="3">
        <f t="shared" si="29"/>
        <v>0</v>
      </c>
      <c r="R333" s="3">
        <f t="shared" si="29"/>
        <v>0</v>
      </c>
      <c r="S333" s="3">
        <f t="shared" si="29"/>
        <v>0</v>
      </c>
      <c r="T333" s="3">
        <f t="shared" si="29"/>
        <v>0</v>
      </c>
    </row>
    <row r="335" spans="1:20" ht="14.25">
      <c r="A335" s="13" t="s">
        <v>27</v>
      </c>
      <c r="B335" s="10">
        <f>SUM(B336:T336)</f>
        <v>0</v>
      </c>
      <c r="C335" s="5">
        <f>SUM(B337:T337)</f>
        <v>0</v>
      </c>
      <c r="D335" s="10">
        <f>SUM(B338:T338)</f>
        <v>0</v>
      </c>
      <c r="E335" s="10">
        <f>SUM(B339:T339)</f>
        <v>0</v>
      </c>
      <c r="F335" s="5">
        <f>SUM(C335:E335)</f>
        <v>0</v>
      </c>
      <c r="G335" s="11" t="e">
        <f>C335/F335</f>
        <v>#DIV/0!</v>
      </c>
      <c r="H335" s="11" t="e">
        <f>D335/F335</f>
        <v>#DIV/0!</v>
      </c>
      <c r="I335" s="11" t="e">
        <f>E335/F335</f>
        <v>#DIV/0!</v>
      </c>
      <c r="J335" s="11" t="e">
        <f>F335/B335</f>
        <v>#DIV/0!</v>
      </c>
      <c r="K335" s="10">
        <f>SUM(B340:T340)</f>
        <v>0</v>
      </c>
      <c r="L335" s="11" t="e">
        <f>K335/B335</f>
        <v>#DIV/0!</v>
      </c>
      <c r="M335" s="10">
        <f>SUM(B341:T341)</f>
        <v>0</v>
      </c>
      <c r="N335" s="11" t="e">
        <f>M335/B335</f>
        <v>#DIV/0!</v>
      </c>
      <c r="O335" s="10">
        <f>SUM(B342:T342)</f>
        <v>0</v>
      </c>
      <c r="P335" s="11" t="e">
        <f>O335/B335</f>
        <v>#DIV/0!</v>
      </c>
      <c r="Q335" s="10">
        <f>SUM(B343:T343)</f>
        <v>0</v>
      </c>
      <c r="R335" s="11" t="e">
        <f>Q335/B335</f>
        <v>#DIV/0!</v>
      </c>
      <c r="S335" s="12">
        <f>SUM(B344:T344)</f>
        <v>0</v>
      </c>
      <c r="T335" s="11" t="e">
        <f>S335/B335</f>
        <v>#DIV/0!</v>
      </c>
    </row>
    <row r="336" spans="1:20" ht="14.25">
      <c r="A336" s="14" t="s">
        <v>23</v>
      </c>
      <c r="B336" s="15">
        <v>0</v>
      </c>
      <c r="C336" s="15">
        <v>0</v>
      </c>
      <c r="D336" s="15"/>
      <c r="E336" s="15">
        <v>0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 ht="14.25">
      <c r="A337" s="14" t="s">
        <v>24</v>
      </c>
      <c r="B337" s="15">
        <v>0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14.25">
      <c r="A338" s="16" t="s">
        <v>25</v>
      </c>
      <c r="B338" s="17">
        <v>0</v>
      </c>
      <c r="C338" s="1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ht="14.25">
      <c r="A339" s="18" t="s">
        <v>26</v>
      </c>
      <c r="B339" s="19">
        <v>0</v>
      </c>
      <c r="C339" s="19">
        <v>0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4.25">
      <c r="A340" s="20" t="s">
        <v>11</v>
      </c>
      <c r="B340" s="21">
        <v>0</v>
      </c>
      <c r="C340" s="21">
        <v>0</v>
      </c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</row>
    <row r="341" spans="1:20" ht="14.25">
      <c r="A341" s="22" t="s">
        <v>12</v>
      </c>
      <c r="B341" s="21">
        <v>0</v>
      </c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</row>
    <row r="342" spans="1:20" ht="14.25">
      <c r="A342" s="23" t="s">
        <v>13</v>
      </c>
      <c r="B342" s="24">
        <v>0</v>
      </c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1:20" ht="14.25">
      <c r="A343" s="25" t="s">
        <v>14</v>
      </c>
      <c r="B343" s="26">
        <v>0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7" t="s">
        <v>15</v>
      </c>
      <c r="B344" s="3">
        <f t="shared" ref="B344:T344" si="30">B336-B337-B338-B339-B340-B341-B342-B343</f>
        <v>0</v>
      </c>
      <c r="C344" s="3">
        <f t="shared" si="30"/>
        <v>0</v>
      </c>
      <c r="D344" s="3">
        <f t="shared" si="30"/>
        <v>0</v>
      </c>
      <c r="E344" s="3">
        <f t="shared" si="30"/>
        <v>0</v>
      </c>
      <c r="F344" s="3">
        <f t="shared" si="30"/>
        <v>0</v>
      </c>
      <c r="G344" s="3">
        <f t="shared" si="30"/>
        <v>0</v>
      </c>
      <c r="H344" s="3">
        <f t="shared" si="30"/>
        <v>0</v>
      </c>
      <c r="I344" s="3">
        <f t="shared" si="30"/>
        <v>0</v>
      </c>
      <c r="J344" s="3">
        <f t="shared" si="30"/>
        <v>0</v>
      </c>
      <c r="K344" s="3">
        <f t="shared" si="30"/>
        <v>0</v>
      </c>
      <c r="L344" s="3">
        <f t="shared" si="30"/>
        <v>0</v>
      </c>
      <c r="M344" s="3">
        <f t="shared" si="30"/>
        <v>0</v>
      </c>
      <c r="N344" s="3">
        <f t="shared" si="30"/>
        <v>0</v>
      </c>
      <c r="O344" s="3">
        <f t="shared" si="30"/>
        <v>0</v>
      </c>
      <c r="P344" s="3">
        <f t="shared" si="30"/>
        <v>0</v>
      </c>
      <c r="Q344" s="3">
        <f t="shared" si="30"/>
        <v>0</v>
      </c>
      <c r="R344" s="3">
        <f t="shared" si="30"/>
        <v>0</v>
      </c>
      <c r="S344" s="3">
        <f t="shared" si="30"/>
        <v>0</v>
      </c>
      <c r="T344" s="3">
        <f t="shared" si="30"/>
        <v>0</v>
      </c>
    </row>
    <row r="346" spans="1:20" ht="14.25">
      <c r="A346" s="13" t="s">
        <v>27</v>
      </c>
      <c r="B346" s="10">
        <f>SUM(B347:T347)</f>
        <v>0</v>
      </c>
      <c r="C346" s="5">
        <f>SUM(B348:T348)</f>
        <v>0</v>
      </c>
      <c r="D346" s="10">
        <f>SUM(B349:T349)</f>
        <v>0</v>
      </c>
      <c r="E346" s="10">
        <f>SUM(B350:T350)</f>
        <v>0</v>
      </c>
      <c r="F346" s="5">
        <f>SUM(C346:E346)</f>
        <v>0</v>
      </c>
      <c r="G346" s="11" t="e">
        <f>C346/F346</f>
        <v>#DIV/0!</v>
      </c>
      <c r="H346" s="11" t="e">
        <f>D346/F346</f>
        <v>#DIV/0!</v>
      </c>
      <c r="I346" s="11" t="e">
        <f>E346/F346</f>
        <v>#DIV/0!</v>
      </c>
      <c r="J346" s="11" t="e">
        <f>F346/B346</f>
        <v>#DIV/0!</v>
      </c>
      <c r="K346" s="10">
        <f>SUM(B351:T351)</f>
        <v>0</v>
      </c>
      <c r="L346" s="11" t="e">
        <f>K346/B346</f>
        <v>#DIV/0!</v>
      </c>
      <c r="M346" s="10">
        <f>SUM(B352:T352)</f>
        <v>0</v>
      </c>
      <c r="N346" s="11" t="e">
        <f>M346/B346</f>
        <v>#DIV/0!</v>
      </c>
      <c r="O346" s="10">
        <f>SUM(B353:T353)</f>
        <v>0</v>
      </c>
      <c r="P346" s="11" t="e">
        <f>O346/B346</f>
        <v>#DIV/0!</v>
      </c>
      <c r="Q346" s="10">
        <f>SUM(B354:T354)</f>
        <v>0</v>
      </c>
      <c r="R346" s="11" t="e">
        <f>Q346/B346</f>
        <v>#DIV/0!</v>
      </c>
      <c r="S346" s="12">
        <f>SUM(B355:T355)</f>
        <v>0</v>
      </c>
      <c r="T346" s="11" t="e">
        <f>S346/B346</f>
        <v>#DIV/0!</v>
      </c>
    </row>
    <row r="347" spans="1:20" ht="14.25">
      <c r="A347" s="14" t="s">
        <v>23</v>
      </c>
      <c r="B347" s="15">
        <v>0</v>
      </c>
      <c r="C347" s="15">
        <v>0</v>
      </c>
      <c r="D347" s="15"/>
      <c r="E347" s="15">
        <v>0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 ht="14.25">
      <c r="A348" s="14" t="s">
        <v>24</v>
      </c>
      <c r="B348" s="15">
        <v>0</v>
      </c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14.25">
      <c r="A349" s="16" t="s">
        <v>25</v>
      </c>
      <c r="B349" s="17">
        <v>0</v>
      </c>
      <c r="C349" s="17">
        <v>0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ht="14.25">
      <c r="A350" s="18" t="s">
        <v>26</v>
      </c>
      <c r="B350" s="19">
        <v>0</v>
      </c>
      <c r="C350" s="19">
        <v>0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4.25">
      <c r="A351" s="20" t="s">
        <v>11</v>
      </c>
      <c r="B351" s="21">
        <v>0</v>
      </c>
      <c r="C351" s="21">
        <v>0</v>
      </c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</row>
    <row r="352" spans="1:20" ht="14.25">
      <c r="A352" s="22" t="s">
        <v>12</v>
      </c>
      <c r="B352" s="21">
        <v>0</v>
      </c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</row>
    <row r="353" spans="1:20" ht="14.25">
      <c r="A353" s="23" t="s">
        <v>13</v>
      </c>
      <c r="B353" s="24">
        <v>0</v>
      </c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1:20" ht="14.25">
      <c r="A354" s="25" t="s">
        <v>14</v>
      </c>
      <c r="B354" s="26">
        <v>0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7" t="s">
        <v>15</v>
      </c>
      <c r="B355" s="3">
        <f t="shared" ref="B355:T355" si="31">B347-B348-B349-B350-B351-B352-B353-B354</f>
        <v>0</v>
      </c>
      <c r="C355" s="3">
        <f t="shared" si="31"/>
        <v>0</v>
      </c>
      <c r="D355" s="3">
        <f t="shared" si="31"/>
        <v>0</v>
      </c>
      <c r="E355" s="3">
        <f t="shared" si="31"/>
        <v>0</v>
      </c>
      <c r="F355" s="3">
        <f t="shared" si="31"/>
        <v>0</v>
      </c>
      <c r="G355" s="3">
        <f t="shared" si="31"/>
        <v>0</v>
      </c>
      <c r="H355" s="3">
        <f t="shared" si="31"/>
        <v>0</v>
      </c>
      <c r="I355" s="3">
        <f t="shared" si="31"/>
        <v>0</v>
      </c>
      <c r="J355" s="3">
        <f t="shared" si="31"/>
        <v>0</v>
      </c>
      <c r="K355" s="3">
        <f t="shared" si="31"/>
        <v>0</v>
      </c>
      <c r="L355" s="3">
        <f t="shared" si="31"/>
        <v>0</v>
      </c>
      <c r="M355" s="3">
        <f t="shared" si="31"/>
        <v>0</v>
      </c>
      <c r="N355" s="3">
        <f t="shared" si="31"/>
        <v>0</v>
      </c>
      <c r="O355" s="3">
        <f t="shared" si="31"/>
        <v>0</v>
      </c>
      <c r="P355" s="3">
        <f t="shared" si="31"/>
        <v>0</v>
      </c>
      <c r="Q355" s="3">
        <f t="shared" si="31"/>
        <v>0</v>
      </c>
      <c r="R355" s="3">
        <f t="shared" si="31"/>
        <v>0</v>
      </c>
      <c r="S355" s="3">
        <f t="shared" si="31"/>
        <v>0</v>
      </c>
      <c r="T355" s="3">
        <f t="shared" si="31"/>
        <v>0</v>
      </c>
    </row>
    <row r="357" spans="1:20" ht="14.25">
      <c r="A357" s="13" t="s">
        <v>27</v>
      </c>
      <c r="B357" s="10">
        <f>SUM(B358:T358)</f>
        <v>0</v>
      </c>
      <c r="C357" s="5">
        <f>SUM(B359:T359)</f>
        <v>0</v>
      </c>
      <c r="D357" s="10">
        <f>SUM(B360:T360)</f>
        <v>0</v>
      </c>
      <c r="E357" s="10">
        <f>SUM(B361:T361)</f>
        <v>0</v>
      </c>
      <c r="F357" s="5">
        <f>SUM(C357:E357)</f>
        <v>0</v>
      </c>
      <c r="G357" s="11" t="e">
        <f>C357/F357</f>
        <v>#DIV/0!</v>
      </c>
      <c r="H357" s="11" t="e">
        <f>D357/F357</f>
        <v>#DIV/0!</v>
      </c>
      <c r="I357" s="11" t="e">
        <f>E357/F357</f>
        <v>#DIV/0!</v>
      </c>
      <c r="J357" s="11" t="e">
        <f>F357/B357</f>
        <v>#DIV/0!</v>
      </c>
      <c r="K357" s="10">
        <f>SUM(B362:T362)</f>
        <v>0</v>
      </c>
      <c r="L357" s="11" t="e">
        <f>K357/B357</f>
        <v>#DIV/0!</v>
      </c>
      <c r="M357" s="10">
        <f>SUM(B363:T363)</f>
        <v>0</v>
      </c>
      <c r="N357" s="11" t="e">
        <f>M357/B357</f>
        <v>#DIV/0!</v>
      </c>
      <c r="O357" s="10">
        <f>SUM(B364:T364)</f>
        <v>0</v>
      </c>
      <c r="P357" s="11" t="e">
        <f>O357/B357</f>
        <v>#DIV/0!</v>
      </c>
      <c r="Q357" s="10">
        <f>SUM(B365:T365)</f>
        <v>0</v>
      </c>
      <c r="R357" s="11" t="e">
        <f>Q357/B357</f>
        <v>#DIV/0!</v>
      </c>
      <c r="S357" s="12">
        <f>SUM(B366:T366)</f>
        <v>0</v>
      </c>
      <c r="T357" s="11" t="e">
        <f>S357/B357</f>
        <v>#DIV/0!</v>
      </c>
    </row>
    <row r="358" spans="1:20" ht="14.25">
      <c r="A358" s="14" t="s">
        <v>23</v>
      </c>
      <c r="B358" s="15">
        <v>0</v>
      </c>
      <c r="C358" s="15">
        <v>0</v>
      </c>
      <c r="D358" s="15"/>
      <c r="E358" s="15">
        <v>0</v>
      </c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 ht="14.25">
      <c r="A359" s="14" t="s">
        <v>24</v>
      </c>
      <c r="B359" s="15">
        <v>0</v>
      </c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14.25">
      <c r="A360" s="16" t="s">
        <v>25</v>
      </c>
      <c r="B360" s="17">
        <v>0</v>
      </c>
      <c r="C360" s="17"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ht="14.25">
      <c r="A361" s="18" t="s">
        <v>26</v>
      </c>
      <c r="B361" s="19">
        <v>0</v>
      </c>
      <c r="C361" s="19">
        <v>0</v>
      </c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4.25">
      <c r="A362" s="20" t="s">
        <v>11</v>
      </c>
      <c r="B362" s="21">
        <v>0</v>
      </c>
      <c r="C362" s="21">
        <v>0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</row>
    <row r="363" spans="1:20" ht="14.25">
      <c r="A363" s="22" t="s">
        <v>12</v>
      </c>
      <c r="B363" s="21">
        <v>0</v>
      </c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</row>
    <row r="364" spans="1:20" ht="14.25">
      <c r="A364" s="23" t="s">
        <v>13</v>
      </c>
      <c r="B364" s="24">
        <v>0</v>
      </c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1:20" ht="14.25">
      <c r="A365" s="25" t="s">
        <v>14</v>
      </c>
      <c r="B365" s="26">
        <v>0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7" t="s">
        <v>15</v>
      </c>
      <c r="B366" s="3">
        <f t="shared" ref="B366:T366" si="32">B358-B359-B360-B361-B362-B363-B364-B365</f>
        <v>0</v>
      </c>
      <c r="C366" s="3">
        <f t="shared" si="32"/>
        <v>0</v>
      </c>
      <c r="D366" s="3">
        <f t="shared" si="32"/>
        <v>0</v>
      </c>
      <c r="E366" s="3">
        <f t="shared" si="32"/>
        <v>0</v>
      </c>
      <c r="F366" s="3">
        <f t="shared" si="32"/>
        <v>0</v>
      </c>
      <c r="G366" s="3">
        <f t="shared" si="32"/>
        <v>0</v>
      </c>
      <c r="H366" s="3">
        <f t="shared" si="32"/>
        <v>0</v>
      </c>
      <c r="I366" s="3">
        <f t="shared" si="32"/>
        <v>0</v>
      </c>
      <c r="J366" s="3">
        <f t="shared" si="32"/>
        <v>0</v>
      </c>
      <c r="K366" s="3">
        <f t="shared" si="32"/>
        <v>0</v>
      </c>
      <c r="L366" s="3">
        <f t="shared" si="32"/>
        <v>0</v>
      </c>
      <c r="M366" s="3">
        <f t="shared" si="32"/>
        <v>0</v>
      </c>
      <c r="N366" s="3">
        <f t="shared" si="32"/>
        <v>0</v>
      </c>
      <c r="O366" s="3">
        <f t="shared" si="32"/>
        <v>0</v>
      </c>
      <c r="P366" s="3">
        <f t="shared" si="32"/>
        <v>0</v>
      </c>
      <c r="Q366" s="3">
        <f t="shared" si="32"/>
        <v>0</v>
      </c>
      <c r="R366" s="3">
        <f t="shared" si="32"/>
        <v>0</v>
      </c>
      <c r="S366" s="3">
        <f t="shared" si="32"/>
        <v>0</v>
      </c>
      <c r="T366" s="3">
        <f t="shared" si="32"/>
        <v>0</v>
      </c>
    </row>
    <row r="368" spans="1:20" ht="14.25">
      <c r="A368" s="13" t="s">
        <v>27</v>
      </c>
      <c r="B368" s="10">
        <f>SUM(B369:T369)</f>
        <v>0</v>
      </c>
      <c r="C368" s="5">
        <f>SUM(B370:T370)</f>
        <v>0</v>
      </c>
      <c r="D368" s="10">
        <f>SUM(B371:T371)</f>
        <v>0</v>
      </c>
      <c r="E368" s="10">
        <f>SUM(B372:T372)</f>
        <v>0</v>
      </c>
      <c r="F368" s="5">
        <f>SUM(C368:E368)</f>
        <v>0</v>
      </c>
      <c r="G368" s="11" t="e">
        <f>C368/F368</f>
        <v>#DIV/0!</v>
      </c>
      <c r="H368" s="11" t="e">
        <f>D368/F368</f>
        <v>#DIV/0!</v>
      </c>
      <c r="I368" s="11" t="e">
        <f>E368/F368</f>
        <v>#DIV/0!</v>
      </c>
      <c r="J368" s="11" t="e">
        <f>F368/B368</f>
        <v>#DIV/0!</v>
      </c>
      <c r="K368" s="10">
        <f>SUM(B373:T373)</f>
        <v>0</v>
      </c>
      <c r="L368" s="11" t="e">
        <f>K368/B368</f>
        <v>#DIV/0!</v>
      </c>
      <c r="M368" s="10">
        <f>SUM(B374:T374)</f>
        <v>0</v>
      </c>
      <c r="N368" s="11" t="e">
        <f>M368/B368</f>
        <v>#DIV/0!</v>
      </c>
      <c r="O368" s="10">
        <f>SUM(B375:T375)</f>
        <v>0</v>
      </c>
      <c r="P368" s="11" t="e">
        <f>O368/B368</f>
        <v>#DIV/0!</v>
      </c>
      <c r="Q368" s="10">
        <f>SUM(B376:T376)</f>
        <v>0</v>
      </c>
      <c r="R368" s="11" t="e">
        <f>Q368/B368</f>
        <v>#DIV/0!</v>
      </c>
      <c r="S368" s="12">
        <f>SUM(B377:T377)</f>
        <v>0</v>
      </c>
      <c r="T368" s="11" t="e">
        <f>S368/B368</f>
        <v>#DIV/0!</v>
      </c>
    </row>
    <row r="369" spans="1:20" ht="14.25">
      <c r="A369" s="14" t="s">
        <v>23</v>
      </c>
      <c r="B369" s="15">
        <v>0</v>
      </c>
      <c r="C369" s="15">
        <v>0</v>
      </c>
      <c r="D369" s="15"/>
      <c r="E369" s="15">
        <v>0</v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 ht="14.25">
      <c r="A370" s="14" t="s">
        <v>24</v>
      </c>
      <c r="B370" s="15">
        <v>0</v>
      </c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14.25">
      <c r="A371" s="16" t="s">
        <v>25</v>
      </c>
      <c r="B371" s="17">
        <v>0</v>
      </c>
      <c r="C371" s="17">
        <v>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ht="14.25">
      <c r="A372" s="18" t="s">
        <v>26</v>
      </c>
      <c r="B372" s="19">
        <v>0</v>
      </c>
      <c r="C372" s="19">
        <v>0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4.25">
      <c r="A373" s="20" t="s">
        <v>11</v>
      </c>
      <c r="B373" s="21">
        <v>0</v>
      </c>
      <c r="C373" s="21">
        <v>0</v>
      </c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</row>
    <row r="374" spans="1:20" ht="14.25">
      <c r="A374" s="22" t="s">
        <v>12</v>
      </c>
      <c r="B374" s="21">
        <v>0</v>
      </c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</row>
    <row r="375" spans="1:20" ht="14.25">
      <c r="A375" s="23" t="s">
        <v>13</v>
      </c>
      <c r="B375" s="24">
        <v>0</v>
      </c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1:20" ht="14.25">
      <c r="A376" s="25" t="s">
        <v>14</v>
      </c>
      <c r="B376" s="26">
        <v>0</v>
      </c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7" t="s">
        <v>15</v>
      </c>
      <c r="B377" s="3">
        <f t="shared" ref="B377:T377" si="33">B369-B370-B371-B372-B373-B374-B375-B376</f>
        <v>0</v>
      </c>
      <c r="C377" s="3">
        <f t="shared" si="33"/>
        <v>0</v>
      </c>
      <c r="D377" s="3">
        <f t="shared" si="33"/>
        <v>0</v>
      </c>
      <c r="E377" s="3">
        <f t="shared" si="33"/>
        <v>0</v>
      </c>
      <c r="F377" s="3">
        <f t="shared" si="33"/>
        <v>0</v>
      </c>
      <c r="G377" s="3">
        <f t="shared" si="33"/>
        <v>0</v>
      </c>
      <c r="H377" s="3">
        <f t="shared" si="33"/>
        <v>0</v>
      </c>
      <c r="I377" s="3">
        <f t="shared" si="33"/>
        <v>0</v>
      </c>
      <c r="J377" s="3">
        <f t="shared" si="33"/>
        <v>0</v>
      </c>
      <c r="K377" s="3">
        <f t="shared" si="33"/>
        <v>0</v>
      </c>
      <c r="L377" s="3">
        <f t="shared" si="33"/>
        <v>0</v>
      </c>
      <c r="M377" s="3">
        <f t="shared" si="33"/>
        <v>0</v>
      </c>
      <c r="N377" s="3">
        <f t="shared" si="33"/>
        <v>0</v>
      </c>
      <c r="O377" s="3">
        <f t="shared" si="33"/>
        <v>0</v>
      </c>
      <c r="P377" s="3">
        <f t="shared" si="33"/>
        <v>0</v>
      </c>
      <c r="Q377" s="3">
        <f t="shared" si="33"/>
        <v>0</v>
      </c>
      <c r="R377" s="3">
        <f t="shared" si="33"/>
        <v>0</v>
      </c>
      <c r="S377" s="3">
        <f t="shared" si="33"/>
        <v>0</v>
      </c>
      <c r="T377" s="3">
        <f t="shared" si="33"/>
        <v>0</v>
      </c>
    </row>
    <row r="379" spans="1:20" ht="14.25">
      <c r="A379" s="13" t="s">
        <v>27</v>
      </c>
      <c r="B379" s="10">
        <f>SUM(B380:T380)</f>
        <v>0</v>
      </c>
      <c r="C379" s="5">
        <f>SUM(B381:T381)</f>
        <v>0</v>
      </c>
      <c r="D379" s="10">
        <f>SUM(B382:T382)</f>
        <v>0</v>
      </c>
      <c r="E379" s="10">
        <f>SUM(B383:T383)</f>
        <v>0</v>
      </c>
      <c r="F379" s="5">
        <f>SUM(C379:E379)</f>
        <v>0</v>
      </c>
      <c r="G379" s="11" t="e">
        <f>C379/F379</f>
        <v>#DIV/0!</v>
      </c>
      <c r="H379" s="11" t="e">
        <f>D379/F379</f>
        <v>#DIV/0!</v>
      </c>
      <c r="I379" s="11" t="e">
        <f>E379/F379</f>
        <v>#DIV/0!</v>
      </c>
      <c r="J379" s="11" t="e">
        <f>F379/B379</f>
        <v>#DIV/0!</v>
      </c>
      <c r="K379" s="10">
        <f>SUM(B384:T384)</f>
        <v>0</v>
      </c>
      <c r="L379" s="11" t="e">
        <f>K379/B379</f>
        <v>#DIV/0!</v>
      </c>
      <c r="M379" s="10">
        <f>SUM(B385:T385)</f>
        <v>0</v>
      </c>
      <c r="N379" s="11" t="e">
        <f>M379/B379</f>
        <v>#DIV/0!</v>
      </c>
      <c r="O379" s="10">
        <f>SUM(B386:T386)</f>
        <v>0</v>
      </c>
      <c r="P379" s="11" t="e">
        <f>O379/B379</f>
        <v>#DIV/0!</v>
      </c>
      <c r="Q379" s="10">
        <f>SUM(B387:T387)</f>
        <v>0</v>
      </c>
      <c r="R379" s="11" t="e">
        <f>Q379/B379</f>
        <v>#DIV/0!</v>
      </c>
      <c r="S379" s="12">
        <f>SUM(B388:T388)</f>
        <v>0</v>
      </c>
      <c r="T379" s="11" t="e">
        <f>S379/B379</f>
        <v>#DIV/0!</v>
      </c>
    </row>
    <row r="380" spans="1:20" ht="14.25">
      <c r="A380" s="14" t="s">
        <v>23</v>
      </c>
      <c r="B380" s="15">
        <v>0</v>
      </c>
      <c r="C380" s="15">
        <v>0</v>
      </c>
      <c r="D380" s="15"/>
      <c r="E380" s="15">
        <v>0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 ht="14.25">
      <c r="A381" s="14" t="s">
        <v>24</v>
      </c>
      <c r="B381" s="15">
        <v>0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1:20" ht="14.25">
      <c r="A382" s="16" t="s">
        <v>25</v>
      </c>
      <c r="B382" s="17">
        <v>0</v>
      </c>
      <c r="C382" s="17">
        <v>0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ht="14.25">
      <c r="A383" s="18" t="s">
        <v>26</v>
      </c>
      <c r="B383" s="19">
        <v>0</v>
      </c>
      <c r="C383" s="19">
        <v>0</v>
      </c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4.25">
      <c r="A384" s="20" t="s">
        <v>11</v>
      </c>
      <c r="B384" s="21">
        <v>0</v>
      </c>
      <c r="C384" s="21">
        <v>0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</row>
    <row r="385" spans="1:20" ht="14.25">
      <c r="A385" s="22" t="s">
        <v>12</v>
      </c>
      <c r="B385" s="21">
        <v>0</v>
      </c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</row>
    <row r="386" spans="1:20" ht="14.25">
      <c r="A386" s="23" t="s">
        <v>13</v>
      </c>
      <c r="B386" s="24">
        <v>0</v>
      </c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1:20" ht="14.25">
      <c r="A387" s="25" t="s">
        <v>14</v>
      </c>
      <c r="B387" s="26">
        <v>0</v>
      </c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7" t="s">
        <v>15</v>
      </c>
      <c r="B388" s="3">
        <f t="shared" ref="B388:T388" si="34">B380-B381-B382-B383-B384-B385-B386-B387</f>
        <v>0</v>
      </c>
      <c r="C388" s="3">
        <f t="shared" si="34"/>
        <v>0</v>
      </c>
      <c r="D388" s="3">
        <f t="shared" si="34"/>
        <v>0</v>
      </c>
      <c r="E388" s="3">
        <f t="shared" si="34"/>
        <v>0</v>
      </c>
      <c r="F388" s="3">
        <f t="shared" si="34"/>
        <v>0</v>
      </c>
      <c r="G388" s="3">
        <f t="shared" si="34"/>
        <v>0</v>
      </c>
      <c r="H388" s="3">
        <f t="shared" si="34"/>
        <v>0</v>
      </c>
      <c r="I388" s="3">
        <f t="shared" si="34"/>
        <v>0</v>
      </c>
      <c r="J388" s="3">
        <f t="shared" si="34"/>
        <v>0</v>
      </c>
      <c r="K388" s="3">
        <f t="shared" si="34"/>
        <v>0</v>
      </c>
      <c r="L388" s="3">
        <f t="shared" si="34"/>
        <v>0</v>
      </c>
      <c r="M388" s="3">
        <f t="shared" si="34"/>
        <v>0</v>
      </c>
      <c r="N388" s="3">
        <f t="shared" si="34"/>
        <v>0</v>
      </c>
      <c r="O388" s="3">
        <f t="shared" si="34"/>
        <v>0</v>
      </c>
      <c r="P388" s="3">
        <f t="shared" si="34"/>
        <v>0</v>
      </c>
      <c r="Q388" s="3">
        <f t="shared" si="34"/>
        <v>0</v>
      </c>
      <c r="R388" s="3">
        <f t="shared" si="34"/>
        <v>0</v>
      </c>
      <c r="S388" s="3">
        <f t="shared" si="34"/>
        <v>0</v>
      </c>
      <c r="T388" s="3">
        <f t="shared" si="34"/>
        <v>0</v>
      </c>
    </row>
    <row r="390" spans="1:20" ht="14.25">
      <c r="A390" s="13" t="s">
        <v>27</v>
      </c>
      <c r="B390" s="10">
        <f>SUM(B391:T391)</f>
        <v>0</v>
      </c>
      <c r="C390" s="5">
        <f>SUM(B392:T392)</f>
        <v>0</v>
      </c>
      <c r="D390" s="10">
        <f>SUM(B393:T393)</f>
        <v>0</v>
      </c>
      <c r="E390" s="10">
        <f>SUM(B394:T394)</f>
        <v>0</v>
      </c>
      <c r="F390" s="5">
        <f>SUM(C390:E390)</f>
        <v>0</v>
      </c>
      <c r="G390" s="11" t="e">
        <f>C390/F390</f>
        <v>#DIV/0!</v>
      </c>
      <c r="H390" s="11" t="e">
        <f>D390/F390</f>
        <v>#DIV/0!</v>
      </c>
      <c r="I390" s="11" t="e">
        <f>E390/F390</f>
        <v>#DIV/0!</v>
      </c>
      <c r="J390" s="11" t="e">
        <f>F390/B390</f>
        <v>#DIV/0!</v>
      </c>
      <c r="K390" s="10">
        <f>SUM(B395:T395)</f>
        <v>0</v>
      </c>
      <c r="L390" s="11" t="e">
        <f>K390/B390</f>
        <v>#DIV/0!</v>
      </c>
      <c r="M390" s="10">
        <f>SUM(B396:T396)</f>
        <v>0</v>
      </c>
      <c r="N390" s="11" t="e">
        <f>M390/B390</f>
        <v>#DIV/0!</v>
      </c>
      <c r="O390" s="10">
        <f>SUM(B397:T397)</f>
        <v>0</v>
      </c>
      <c r="P390" s="11" t="e">
        <f>O390/B390</f>
        <v>#DIV/0!</v>
      </c>
      <c r="Q390" s="10">
        <f>SUM(B398:T398)</f>
        <v>0</v>
      </c>
      <c r="R390" s="11" t="e">
        <f>Q390/B390</f>
        <v>#DIV/0!</v>
      </c>
      <c r="S390" s="12">
        <f>SUM(B399:T399)</f>
        <v>0</v>
      </c>
      <c r="T390" s="11" t="e">
        <f>S390/B390</f>
        <v>#DIV/0!</v>
      </c>
    </row>
    <row r="391" spans="1:20" ht="14.25">
      <c r="A391" s="14" t="s">
        <v>23</v>
      </c>
      <c r="B391" s="15">
        <v>0</v>
      </c>
      <c r="C391" s="15">
        <v>0</v>
      </c>
      <c r="D391" s="15"/>
      <c r="E391" s="15">
        <v>0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1:20" ht="14.25">
      <c r="A392" s="14" t="s">
        <v>24</v>
      </c>
      <c r="B392" s="15">
        <v>0</v>
      </c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1:20" ht="14.25">
      <c r="A393" s="16" t="s">
        <v>25</v>
      </c>
      <c r="B393" s="17">
        <v>0</v>
      </c>
      <c r="C393" s="17">
        <v>0</v>
      </c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ht="14.25">
      <c r="A394" s="18" t="s">
        <v>26</v>
      </c>
      <c r="B394" s="19">
        <v>0</v>
      </c>
      <c r="C394" s="19">
        <v>0</v>
      </c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4.25">
      <c r="A395" s="20" t="s">
        <v>11</v>
      </c>
      <c r="B395" s="21">
        <v>0</v>
      </c>
      <c r="C395" s="21">
        <v>0</v>
      </c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</row>
    <row r="396" spans="1:20" ht="14.25">
      <c r="A396" s="22" t="s">
        <v>12</v>
      </c>
      <c r="B396" s="21">
        <v>0</v>
      </c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</row>
    <row r="397" spans="1:20" ht="14.25">
      <c r="A397" s="23" t="s">
        <v>13</v>
      </c>
      <c r="B397" s="24">
        <v>0</v>
      </c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1:20" ht="14.25">
      <c r="A398" s="25" t="s">
        <v>14</v>
      </c>
      <c r="B398" s="26">
        <v>0</v>
      </c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7" t="s">
        <v>15</v>
      </c>
      <c r="B399" s="3">
        <f t="shared" ref="B399:T399" si="35">B391-B392-B393-B394-B395-B396-B397-B398</f>
        <v>0</v>
      </c>
      <c r="C399" s="3">
        <f t="shared" si="35"/>
        <v>0</v>
      </c>
      <c r="D399" s="3">
        <f t="shared" si="35"/>
        <v>0</v>
      </c>
      <c r="E399" s="3">
        <f t="shared" si="35"/>
        <v>0</v>
      </c>
      <c r="F399" s="3">
        <f t="shared" si="35"/>
        <v>0</v>
      </c>
      <c r="G399" s="3">
        <f t="shared" si="35"/>
        <v>0</v>
      </c>
      <c r="H399" s="3">
        <f t="shared" si="35"/>
        <v>0</v>
      </c>
      <c r="I399" s="3">
        <f t="shared" si="35"/>
        <v>0</v>
      </c>
      <c r="J399" s="3">
        <f t="shared" si="35"/>
        <v>0</v>
      </c>
      <c r="K399" s="3">
        <f t="shared" si="35"/>
        <v>0</v>
      </c>
      <c r="L399" s="3">
        <f t="shared" si="35"/>
        <v>0</v>
      </c>
      <c r="M399" s="3">
        <f t="shared" si="35"/>
        <v>0</v>
      </c>
      <c r="N399" s="3">
        <f t="shared" si="35"/>
        <v>0</v>
      </c>
      <c r="O399" s="3">
        <f t="shared" si="35"/>
        <v>0</v>
      </c>
      <c r="P399" s="3">
        <f t="shared" si="35"/>
        <v>0</v>
      </c>
      <c r="Q399" s="3">
        <f t="shared" si="35"/>
        <v>0</v>
      </c>
      <c r="R399" s="3">
        <f t="shared" si="35"/>
        <v>0</v>
      </c>
      <c r="S399" s="3">
        <f t="shared" si="35"/>
        <v>0</v>
      </c>
      <c r="T399" s="3">
        <f t="shared" si="35"/>
        <v>0</v>
      </c>
    </row>
    <row r="401" spans="1:20" ht="14.25">
      <c r="A401" s="13" t="s">
        <v>27</v>
      </c>
      <c r="B401" s="10">
        <f>SUM(B402:T402)</f>
        <v>0</v>
      </c>
      <c r="C401" s="5">
        <f>SUM(B403:T403)</f>
        <v>0</v>
      </c>
      <c r="D401" s="10">
        <f>SUM(B404:T404)</f>
        <v>0</v>
      </c>
      <c r="E401" s="10">
        <f>SUM(B405:T405)</f>
        <v>0</v>
      </c>
      <c r="F401" s="5">
        <f>SUM(C401:E401)</f>
        <v>0</v>
      </c>
      <c r="G401" s="11" t="e">
        <f>C401/F401</f>
        <v>#DIV/0!</v>
      </c>
      <c r="H401" s="11" t="e">
        <f>D401/F401</f>
        <v>#DIV/0!</v>
      </c>
      <c r="I401" s="11" t="e">
        <f>E401/F401</f>
        <v>#DIV/0!</v>
      </c>
      <c r="J401" s="11" t="e">
        <f>F401/B401</f>
        <v>#DIV/0!</v>
      </c>
      <c r="K401" s="10">
        <f>SUM(B406:T406)</f>
        <v>0</v>
      </c>
      <c r="L401" s="11" t="e">
        <f>K401/B401</f>
        <v>#DIV/0!</v>
      </c>
      <c r="M401" s="10">
        <f>SUM(B407:T407)</f>
        <v>0</v>
      </c>
      <c r="N401" s="11" t="e">
        <f>M401/B401</f>
        <v>#DIV/0!</v>
      </c>
      <c r="O401" s="10">
        <f>SUM(B408:T408)</f>
        <v>0</v>
      </c>
      <c r="P401" s="11" t="e">
        <f>O401/B401</f>
        <v>#DIV/0!</v>
      </c>
      <c r="Q401" s="10">
        <f>SUM(B409:T409)</f>
        <v>0</v>
      </c>
      <c r="R401" s="11" t="e">
        <f>Q401/B401</f>
        <v>#DIV/0!</v>
      </c>
      <c r="S401" s="12">
        <f>SUM(B410:T410)</f>
        <v>0</v>
      </c>
      <c r="T401" s="11" t="e">
        <f>S401/B401</f>
        <v>#DIV/0!</v>
      </c>
    </row>
    <row r="402" spans="1:20" ht="14.25">
      <c r="A402" s="14" t="s">
        <v>23</v>
      </c>
      <c r="B402" s="15">
        <v>0</v>
      </c>
      <c r="C402" s="15">
        <v>0</v>
      </c>
      <c r="D402" s="15"/>
      <c r="E402" s="15">
        <v>0</v>
      </c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1:20" ht="14.25">
      <c r="A403" s="14" t="s">
        <v>24</v>
      </c>
      <c r="B403" s="15">
        <v>0</v>
      </c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1:20" ht="14.25">
      <c r="A404" s="16" t="s">
        <v>25</v>
      </c>
      <c r="B404" s="17">
        <v>0</v>
      </c>
      <c r="C404" s="17">
        <v>0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ht="14.25">
      <c r="A405" s="18" t="s">
        <v>26</v>
      </c>
      <c r="B405" s="19">
        <v>0</v>
      </c>
      <c r="C405" s="19">
        <v>0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4.25">
      <c r="A406" s="20" t="s">
        <v>11</v>
      </c>
      <c r="B406" s="21">
        <v>0</v>
      </c>
      <c r="C406" s="21">
        <v>0</v>
      </c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</row>
    <row r="407" spans="1:20" ht="14.25">
      <c r="A407" s="22" t="s">
        <v>12</v>
      </c>
      <c r="B407" s="21">
        <v>0</v>
      </c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</row>
    <row r="408" spans="1:20" ht="14.25">
      <c r="A408" s="23" t="s">
        <v>13</v>
      </c>
      <c r="B408" s="24">
        <v>0</v>
      </c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spans="1:20" ht="14.25">
      <c r="A409" s="25" t="s">
        <v>14</v>
      </c>
      <c r="B409" s="26">
        <v>0</v>
      </c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7" t="s">
        <v>15</v>
      </c>
      <c r="B410" s="3">
        <f t="shared" ref="B410:T410" si="36">B402-B403-B404-B405-B406-B407-B408-B409</f>
        <v>0</v>
      </c>
      <c r="C410" s="3">
        <f t="shared" si="36"/>
        <v>0</v>
      </c>
      <c r="D410" s="3">
        <f t="shared" si="36"/>
        <v>0</v>
      </c>
      <c r="E410" s="3">
        <f t="shared" si="36"/>
        <v>0</v>
      </c>
      <c r="F410" s="3">
        <f t="shared" si="36"/>
        <v>0</v>
      </c>
      <c r="G410" s="3">
        <f t="shared" si="36"/>
        <v>0</v>
      </c>
      <c r="H410" s="3">
        <f t="shared" si="36"/>
        <v>0</v>
      </c>
      <c r="I410" s="3">
        <f t="shared" si="36"/>
        <v>0</v>
      </c>
      <c r="J410" s="3">
        <f t="shared" si="36"/>
        <v>0</v>
      </c>
      <c r="K410" s="3">
        <f t="shared" si="36"/>
        <v>0</v>
      </c>
      <c r="L410" s="3">
        <f t="shared" si="36"/>
        <v>0</v>
      </c>
      <c r="M410" s="3">
        <f t="shared" si="36"/>
        <v>0</v>
      </c>
      <c r="N410" s="3">
        <f t="shared" si="36"/>
        <v>0</v>
      </c>
      <c r="O410" s="3">
        <f t="shared" si="36"/>
        <v>0</v>
      </c>
      <c r="P410" s="3">
        <f t="shared" si="36"/>
        <v>0</v>
      </c>
      <c r="Q410" s="3">
        <f t="shared" si="36"/>
        <v>0</v>
      </c>
      <c r="R410" s="3">
        <f t="shared" si="36"/>
        <v>0</v>
      </c>
      <c r="S410" s="3">
        <f t="shared" si="36"/>
        <v>0</v>
      </c>
      <c r="T410" s="3">
        <f t="shared" si="36"/>
        <v>0</v>
      </c>
    </row>
    <row r="412" spans="1:20" ht="14.25">
      <c r="A412" s="13" t="s">
        <v>27</v>
      </c>
      <c r="B412" s="10">
        <f>SUM(B413:T413)</f>
        <v>0</v>
      </c>
      <c r="C412" s="5">
        <f>SUM(B414:T414)</f>
        <v>0</v>
      </c>
      <c r="D412" s="10">
        <f>SUM(B415:T415)</f>
        <v>0</v>
      </c>
      <c r="E412" s="10">
        <f>SUM(B416:T416)</f>
        <v>0</v>
      </c>
      <c r="F412" s="5">
        <f>SUM(C412:E412)</f>
        <v>0</v>
      </c>
      <c r="G412" s="11" t="e">
        <f>C412/F412</f>
        <v>#DIV/0!</v>
      </c>
      <c r="H412" s="11" t="e">
        <f>D412/F412</f>
        <v>#DIV/0!</v>
      </c>
      <c r="I412" s="11" t="e">
        <f>E412/F412</f>
        <v>#DIV/0!</v>
      </c>
      <c r="J412" s="11" t="e">
        <f>F412/B412</f>
        <v>#DIV/0!</v>
      </c>
      <c r="K412" s="10">
        <f>SUM(B417:T417)</f>
        <v>0</v>
      </c>
      <c r="L412" s="11" t="e">
        <f>K412/B412</f>
        <v>#DIV/0!</v>
      </c>
      <c r="M412" s="10">
        <f>SUM(B418:T418)</f>
        <v>0</v>
      </c>
      <c r="N412" s="11" t="e">
        <f>M412/B412</f>
        <v>#DIV/0!</v>
      </c>
      <c r="O412" s="10">
        <f>SUM(B419:T419)</f>
        <v>0</v>
      </c>
      <c r="P412" s="11" t="e">
        <f>O412/B412</f>
        <v>#DIV/0!</v>
      </c>
      <c r="Q412" s="10">
        <f>SUM(B420:T420)</f>
        <v>0</v>
      </c>
      <c r="R412" s="11" t="e">
        <f>Q412/B412</f>
        <v>#DIV/0!</v>
      </c>
      <c r="S412" s="12">
        <f>SUM(B421:T421)</f>
        <v>0</v>
      </c>
      <c r="T412" s="11" t="e">
        <f>S412/B412</f>
        <v>#DIV/0!</v>
      </c>
    </row>
    <row r="413" spans="1:20" ht="14.25">
      <c r="A413" s="14" t="s">
        <v>23</v>
      </c>
      <c r="B413" s="15">
        <v>0</v>
      </c>
      <c r="C413" s="15">
        <v>0</v>
      </c>
      <c r="D413" s="15"/>
      <c r="E413" s="15">
        <v>0</v>
      </c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1:20" ht="14.25">
      <c r="A414" s="14" t="s">
        <v>24</v>
      </c>
      <c r="B414" s="15">
        <v>0</v>
      </c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1:20" ht="14.25">
      <c r="A415" s="16" t="s">
        <v>25</v>
      </c>
      <c r="B415" s="17">
        <v>0</v>
      </c>
      <c r="C415" s="17">
        <v>0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ht="14.25">
      <c r="A416" s="18" t="s">
        <v>26</v>
      </c>
      <c r="B416" s="19">
        <v>0</v>
      </c>
      <c r="C416" s="19">
        <v>0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4.25">
      <c r="A417" s="20" t="s">
        <v>11</v>
      </c>
      <c r="B417" s="21">
        <v>0</v>
      </c>
      <c r="C417" s="21">
        <v>0</v>
      </c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</row>
    <row r="418" spans="1:20" ht="14.25">
      <c r="A418" s="22" t="s">
        <v>12</v>
      </c>
      <c r="B418" s="21">
        <v>0</v>
      </c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</row>
    <row r="419" spans="1:20" ht="14.25">
      <c r="A419" s="23" t="s">
        <v>13</v>
      </c>
      <c r="B419" s="24">
        <v>0</v>
      </c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</row>
    <row r="420" spans="1:20" ht="14.25">
      <c r="A420" s="25" t="s">
        <v>14</v>
      </c>
      <c r="B420" s="26">
        <v>0</v>
      </c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7" t="s">
        <v>15</v>
      </c>
      <c r="B421" s="3">
        <f t="shared" ref="B421:T421" si="37">B413-B414-B415-B416-B417-B418-B419-B420</f>
        <v>0</v>
      </c>
      <c r="C421" s="3">
        <f t="shared" si="37"/>
        <v>0</v>
      </c>
      <c r="D421" s="3">
        <f t="shared" si="37"/>
        <v>0</v>
      </c>
      <c r="E421" s="3">
        <f t="shared" si="37"/>
        <v>0</v>
      </c>
      <c r="F421" s="3">
        <f t="shared" si="37"/>
        <v>0</v>
      </c>
      <c r="G421" s="3">
        <f t="shared" si="37"/>
        <v>0</v>
      </c>
      <c r="H421" s="3">
        <f t="shared" si="37"/>
        <v>0</v>
      </c>
      <c r="I421" s="3">
        <f t="shared" si="37"/>
        <v>0</v>
      </c>
      <c r="J421" s="3">
        <f t="shared" si="37"/>
        <v>0</v>
      </c>
      <c r="K421" s="3">
        <f t="shared" si="37"/>
        <v>0</v>
      </c>
      <c r="L421" s="3">
        <f t="shared" si="37"/>
        <v>0</v>
      </c>
      <c r="M421" s="3">
        <f t="shared" si="37"/>
        <v>0</v>
      </c>
      <c r="N421" s="3">
        <f t="shared" si="37"/>
        <v>0</v>
      </c>
      <c r="O421" s="3">
        <f t="shared" si="37"/>
        <v>0</v>
      </c>
      <c r="P421" s="3">
        <f t="shared" si="37"/>
        <v>0</v>
      </c>
      <c r="Q421" s="3">
        <f t="shared" si="37"/>
        <v>0</v>
      </c>
      <c r="R421" s="3">
        <f t="shared" si="37"/>
        <v>0</v>
      </c>
      <c r="S421" s="3">
        <f t="shared" si="37"/>
        <v>0</v>
      </c>
      <c r="T421" s="3">
        <f t="shared" si="37"/>
        <v>0</v>
      </c>
    </row>
  </sheetData>
  <mergeCells count="1">
    <mergeCell ref="A1:T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2"/>
  <sheetViews>
    <sheetView zoomScale="70" zoomScaleNormal="70" workbookViewId="0">
      <selection activeCell="A22" sqref="A22"/>
    </sheetView>
  </sheetViews>
  <sheetFormatPr defaultColWidth="18.375" defaultRowHeight="13.5"/>
  <cols>
    <col min="1" max="1" width="18.375" style="28"/>
    <col min="2" max="6" width="11.25" style="28" customWidth="1"/>
    <col min="7" max="10" width="10.5" style="28" customWidth="1"/>
    <col min="11" max="11" width="9.875" style="28" customWidth="1"/>
    <col min="12" max="12" width="8.375" style="28" customWidth="1"/>
    <col min="13" max="13" width="9.875" style="28" customWidth="1"/>
    <col min="14" max="14" width="8.375" style="28" customWidth="1"/>
    <col min="15" max="15" width="9.875" style="28" customWidth="1"/>
    <col min="16" max="16" width="8.375" style="28" customWidth="1"/>
    <col min="17" max="17" width="9.875" style="28" customWidth="1"/>
    <col min="18" max="18" width="8.375" style="28" customWidth="1"/>
    <col min="19" max="19" width="9.875" style="28" customWidth="1"/>
    <col min="20" max="20" width="8.375" style="28" customWidth="1"/>
    <col min="21" max="16384" width="18.375" style="28"/>
  </cols>
  <sheetData>
    <row r="1" spans="1:20" ht="25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0.25">
      <c r="A2" s="29" t="s">
        <v>86</v>
      </c>
      <c r="B2" s="30"/>
      <c r="C2" s="31" t="s">
        <v>29</v>
      </c>
      <c r="D2" s="30"/>
      <c r="E2" s="30"/>
      <c r="K2" s="30"/>
      <c r="M2" s="30"/>
      <c r="O2" s="30"/>
      <c r="Q2" s="30"/>
    </row>
    <row r="3" spans="1:20" ht="14.25">
      <c r="A3" s="72" t="s">
        <v>30</v>
      </c>
      <c r="B3" s="32" t="s">
        <v>31</v>
      </c>
      <c r="C3" s="33" t="s">
        <v>32</v>
      </c>
      <c r="D3" s="32" t="s">
        <v>33</v>
      </c>
      <c r="E3" s="32" t="s">
        <v>34</v>
      </c>
      <c r="F3" s="33" t="s">
        <v>35</v>
      </c>
      <c r="G3" s="33" t="s">
        <v>36</v>
      </c>
      <c r="H3" s="33" t="s">
        <v>37</v>
      </c>
      <c r="I3" s="33" t="s">
        <v>38</v>
      </c>
      <c r="J3" s="33" t="s">
        <v>39</v>
      </c>
      <c r="K3" s="32" t="s">
        <v>40</v>
      </c>
      <c r="L3" s="33"/>
      <c r="M3" s="32" t="s">
        <v>41</v>
      </c>
      <c r="N3" s="33"/>
      <c r="O3" s="32" t="s">
        <v>42</v>
      </c>
      <c r="P3" s="33"/>
      <c r="Q3" s="32" t="s">
        <v>43</v>
      </c>
      <c r="R3" s="33"/>
      <c r="S3" s="33" t="s">
        <v>15</v>
      </c>
      <c r="T3" s="33"/>
    </row>
    <row r="4" spans="1:20" ht="14.25">
      <c r="A4" s="73"/>
      <c r="B4" s="32" t="s">
        <v>44</v>
      </c>
      <c r="C4" s="33" t="s">
        <v>45</v>
      </c>
      <c r="D4" s="32" t="s">
        <v>45</v>
      </c>
      <c r="E4" s="32" t="s">
        <v>45</v>
      </c>
      <c r="F4" s="33" t="s">
        <v>45</v>
      </c>
      <c r="G4" s="33" t="s">
        <v>46</v>
      </c>
      <c r="H4" s="33" t="s">
        <v>46</v>
      </c>
      <c r="I4" s="33" t="s">
        <v>46</v>
      </c>
      <c r="J4" s="33" t="s">
        <v>46</v>
      </c>
      <c r="K4" s="32" t="s">
        <v>45</v>
      </c>
      <c r="L4" s="33" t="s">
        <v>47</v>
      </c>
      <c r="M4" s="32" t="s">
        <v>45</v>
      </c>
      <c r="N4" s="33" t="s">
        <v>47</v>
      </c>
      <c r="O4" s="32" t="s">
        <v>45</v>
      </c>
      <c r="P4" s="33" t="s">
        <v>47</v>
      </c>
      <c r="Q4" s="32" t="s">
        <v>45</v>
      </c>
      <c r="R4" s="33" t="s">
        <v>48</v>
      </c>
      <c r="S4" s="34" t="s">
        <v>18</v>
      </c>
      <c r="T4" s="35" t="s">
        <v>22</v>
      </c>
    </row>
    <row r="5" spans="1:20" customFormat="1" ht="14.25">
      <c r="A5" s="13" t="s">
        <v>56</v>
      </c>
      <c r="B5" s="10">
        <v>27800</v>
      </c>
      <c r="C5" s="5">
        <v>27650</v>
      </c>
      <c r="D5" s="10">
        <v>11</v>
      </c>
      <c r="E5" s="10">
        <v>0</v>
      </c>
      <c r="F5" s="5">
        <f t="shared" ref="F5:F23" si="0">SUM(C5:E5)</f>
        <v>27661</v>
      </c>
      <c r="G5" s="11">
        <f t="shared" ref="G5:G23" si="1">C5/F5</f>
        <v>0.99960232818770112</v>
      </c>
      <c r="H5" s="11">
        <f t="shared" ref="H5:H23" si="2">D5/F5</f>
        <v>3.9767181229890462E-4</v>
      </c>
      <c r="I5" s="11">
        <f t="shared" ref="I5:I23" si="3">E5/F5</f>
        <v>0</v>
      </c>
      <c r="J5" s="11">
        <f t="shared" ref="J5:J23" si="4">F5/B5</f>
        <v>0.995</v>
      </c>
      <c r="K5" s="10">
        <v>0</v>
      </c>
      <c r="L5" s="36">
        <f t="shared" ref="L5:L23" si="5">K5/B5</f>
        <v>0</v>
      </c>
      <c r="M5" s="10">
        <v>11</v>
      </c>
      <c r="N5" s="11">
        <f t="shared" ref="N5:N23" si="6">M5/B5</f>
        <v>3.9568345323741009E-4</v>
      </c>
      <c r="O5" s="10">
        <v>28</v>
      </c>
      <c r="P5" s="11">
        <f t="shared" ref="P5:P23" si="7">O5/B5</f>
        <v>1.0071942446043165E-3</v>
      </c>
      <c r="Q5" s="10">
        <v>95</v>
      </c>
      <c r="R5" s="11">
        <f t="shared" ref="R5:R23" si="8">Q5/B5</f>
        <v>3.4172661870503595E-3</v>
      </c>
      <c r="S5" s="12">
        <f t="shared" ref="S5:S23" si="9">B5-C5-D5-E5-K5-M5-O5-Q5</f>
        <v>5</v>
      </c>
      <c r="T5" s="11">
        <f t="shared" ref="T5:T23" si="10">S5/B5</f>
        <v>1.7985611510791367E-4</v>
      </c>
    </row>
    <row r="6" spans="1:20" customFormat="1" ht="14.25">
      <c r="A6" s="13" t="s">
        <v>57</v>
      </c>
      <c r="B6" s="10">
        <v>174750</v>
      </c>
      <c r="C6" s="5">
        <v>174436</v>
      </c>
      <c r="D6" s="10">
        <v>11</v>
      </c>
      <c r="E6" s="10">
        <v>0</v>
      </c>
      <c r="F6" s="5">
        <f t="shared" si="0"/>
        <v>174447</v>
      </c>
      <c r="G6" s="11">
        <f t="shared" si="1"/>
        <v>0.99993694359891538</v>
      </c>
      <c r="H6" s="11">
        <f t="shared" si="2"/>
        <v>6.3056401084570098E-5</v>
      </c>
      <c r="I6" s="11">
        <f t="shared" si="3"/>
        <v>0</v>
      </c>
      <c r="J6" s="11">
        <f t="shared" si="4"/>
        <v>0.99826609442060088</v>
      </c>
      <c r="K6" s="10">
        <v>0</v>
      </c>
      <c r="L6" s="36">
        <f t="shared" si="5"/>
        <v>0</v>
      </c>
      <c r="M6" s="10">
        <v>67</v>
      </c>
      <c r="N6" s="11">
        <f t="shared" si="6"/>
        <v>3.8340486409155938E-4</v>
      </c>
      <c r="O6" s="10">
        <v>171</v>
      </c>
      <c r="P6" s="11">
        <f t="shared" si="7"/>
        <v>9.7854077253218879E-4</v>
      </c>
      <c r="Q6" s="10">
        <v>30</v>
      </c>
      <c r="R6" s="11">
        <f t="shared" si="8"/>
        <v>1.7167381974248928E-4</v>
      </c>
      <c r="S6" s="12">
        <f t="shared" si="9"/>
        <v>35</v>
      </c>
      <c r="T6" s="11">
        <f t="shared" si="10"/>
        <v>2.0028612303290414E-4</v>
      </c>
    </row>
    <row r="7" spans="1:20" customFormat="1" ht="14.25">
      <c r="A7" s="13" t="s">
        <v>59</v>
      </c>
      <c r="B7" s="10">
        <v>9500</v>
      </c>
      <c r="C7" s="5">
        <v>9447</v>
      </c>
      <c r="D7" s="10">
        <v>33</v>
      </c>
      <c r="E7" s="10">
        <v>0</v>
      </c>
      <c r="F7" s="5">
        <f t="shared" si="0"/>
        <v>9480</v>
      </c>
      <c r="G7" s="11">
        <f t="shared" si="1"/>
        <v>0.99651898734177213</v>
      </c>
      <c r="H7" s="11">
        <f t="shared" si="2"/>
        <v>3.481012658227848E-3</v>
      </c>
      <c r="I7" s="11">
        <f t="shared" si="3"/>
        <v>0</v>
      </c>
      <c r="J7" s="11">
        <f t="shared" si="4"/>
        <v>0.99789473684210528</v>
      </c>
      <c r="K7" s="10">
        <v>0</v>
      </c>
      <c r="L7" s="36">
        <f t="shared" si="5"/>
        <v>0</v>
      </c>
      <c r="M7" s="10">
        <v>4</v>
      </c>
      <c r="N7" s="11">
        <f t="shared" si="6"/>
        <v>4.2105263157894739E-4</v>
      </c>
      <c r="O7" s="10">
        <v>16</v>
      </c>
      <c r="P7" s="11">
        <f t="shared" si="7"/>
        <v>1.6842105263157896E-3</v>
      </c>
      <c r="Q7" s="10">
        <v>0</v>
      </c>
      <c r="R7" s="11">
        <f t="shared" si="8"/>
        <v>0</v>
      </c>
      <c r="S7" s="12">
        <f t="shared" si="9"/>
        <v>0</v>
      </c>
      <c r="T7" s="11">
        <f t="shared" si="10"/>
        <v>0</v>
      </c>
    </row>
    <row r="8" spans="1:20" customFormat="1" ht="14.25">
      <c r="A8" s="13" t="s">
        <v>60</v>
      </c>
      <c r="B8" s="10">
        <v>212450</v>
      </c>
      <c r="C8" s="5">
        <v>211679</v>
      </c>
      <c r="D8" s="10">
        <v>0</v>
      </c>
      <c r="E8" s="10">
        <v>0</v>
      </c>
      <c r="F8" s="5">
        <f t="shared" si="0"/>
        <v>211679</v>
      </c>
      <c r="G8" s="11">
        <f t="shared" si="1"/>
        <v>1</v>
      </c>
      <c r="H8" s="11">
        <f t="shared" si="2"/>
        <v>0</v>
      </c>
      <c r="I8" s="11">
        <f t="shared" si="3"/>
        <v>0</v>
      </c>
      <c r="J8" s="11">
        <f t="shared" si="4"/>
        <v>0.99637091080254181</v>
      </c>
      <c r="K8" s="10">
        <v>9</v>
      </c>
      <c r="L8" s="36">
        <f t="shared" si="5"/>
        <v>4.2362908919745822E-5</v>
      </c>
      <c r="M8" s="10">
        <v>190</v>
      </c>
      <c r="N8" s="11">
        <f t="shared" si="6"/>
        <v>8.9432807719463405E-4</v>
      </c>
      <c r="O8" s="10">
        <v>323</v>
      </c>
      <c r="P8" s="11">
        <f t="shared" si="7"/>
        <v>1.5203577312308779E-3</v>
      </c>
      <c r="Q8" s="10">
        <v>50</v>
      </c>
      <c r="R8" s="11">
        <f t="shared" si="8"/>
        <v>2.353494939985879E-4</v>
      </c>
      <c r="S8" s="12">
        <f t="shared" si="9"/>
        <v>199</v>
      </c>
      <c r="T8" s="11">
        <f t="shared" si="10"/>
        <v>9.3669098611437983E-4</v>
      </c>
    </row>
    <row r="9" spans="1:20" customFormat="1" ht="14.25">
      <c r="A9" s="13" t="s">
        <v>74</v>
      </c>
      <c r="B9" s="10">
        <v>212800</v>
      </c>
      <c r="C9" s="5">
        <v>212153</v>
      </c>
      <c r="D9" s="10">
        <v>45</v>
      </c>
      <c r="E9" s="10">
        <v>0</v>
      </c>
      <c r="F9" s="5">
        <f t="shared" si="0"/>
        <v>212198</v>
      </c>
      <c r="G9" s="11">
        <f t="shared" si="1"/>
        <v>0.99978793391078147</v>
      </c>
      <c r="H9" s="11">
        <f t="shared" si="2"/>
        <v>2.1206608921856002E-4</v>
      </c>
      <c r="I9" s="11">
        <f t="shared" si="3"/>
        <v>0</v>
      </c>
      <c r="J9" s="11">
        <f t="shared" si="4"/>
        <v>0.9971710526315789</v>
      </c>
      <c r="K9" s="10">
        <v>0</v>
      </c>
      <c r="L9" s="36">
        <f t="shared" si="5"/>
        <v>0</v>
      </c>
      <c r="M9" s="10">
        <v>190</v>
      </c>
      <c r="N9" s="11">
        <f t="shared" si="6"/>
        <v>8.9285714285714283E-4</v>
      </c>
      <c r="O9" s="10">
        <v>342</v>
      </c>
      <c r="P9" s="11">
        <f t="shared" si="7"/>
        <v>1.6071428571428571E-3</v>
      </c>
      <c r="Q9" s="10">
        <v>15</v>
      </c>
      <c r="R9" s="11">
        <f t="shared" si="8"/>
        <v>7.0488721804511282E-5</v>
      </c>
      <c r="S9" s="12">
        <f t="shared" si="9"/>
        <v>55</v>
      </c>
      <c r="T9" s="11">
        <f t="shared" si="10"/>
        <v>2.5845864661654133E-4</v>
      </c>
    </row>
    <row r="10" spans="1:20" customFormat="1" ht="14.25">
      <c r="A10" s="13" t="s">
        <v>61</v>
      </c>
      <c r="B10" s="10">
        <v>239950</v>
      </c>
      <c r="C10" s="5">
        <v>239108</v>
      </c>
      <c r="D10" s="10">
        <v>0</v>
      </c>
      <c r="E10" s="10">
        <v>0</v>
      </c>
      <c r="F10" s="5">
        <f t="shared" si="0"/>
        <v>239108</v>
      </c>
      <c r="G10" s="11">
        <f t="shared" si="1"/>
        <v>1</v>
      </c>
      <c r="H10" s="11">
        <f t="shared" si="2"/>
        <v>0</v>
      </c>
      <c r="I10" s="11">
        <f t="shared" si="3"/>
        <v>0</v>
      </c>
      <c r="J10" s="11">
        <f t="shared" si="4"/>
        <v>0.99649093561158575</v>
      </c>
      <c r="K10" s="10">
        <v>3</v>
      </c>
      <c r="L10" s="36">
        <f t="shared" si="5"/>
        <v>1.250260470931444E-5</v>
      </c>
      <c r="M10" s="10">
        <v>256</v>
      </c>
      <c r="N10" s="11">
        <f t="shared" si="6"/>
        <v>1.0668889351948322E-3</v>
      </c>
      <c r="O10" s="10">
        <v>391</v>
      </c>
      <c r="P10" s="11">
        <f t="shared" si="7"/>
        <v>1.629506147113982E-3</v>
      </c>
      <c r="Q10" s="10">
        <v>0</v>
      </c>
      <c r="R10" s="11">
        <f t="shared" si="8"/>
        <v>0</v>
      </c>
      <c r="S10" s="12">
        <f t="shared" si="9"/>
        <v>192</v>
      </c>
      <c r="T10" s="11">
        <f t="shared" si="10"/>
        <v>8.0016670139612417E-4</v>
      </c>
    </row>
    <row r="11" spans="1:20" customFormat="1" ht="14.25">
      <c r="A11" s="13" t="s">
        <v>62</v>
      </c>
      <c r="B11" s="10">
        <v>6500</v>
      </c>
      <c r="C11" s="5">
        <v>6486</v>
      </c>
      <c r="D11" s="10">
        <v>0</v>
      </c>
      <c r="E11" s="10">
        <v>0</v>
      </c>
      <c r="F11" s="5">
        <f t="shared" si="0"/>
        <v>6486</v>
      </c>
      <c r="G11" s="11">
        <f t="shared" si="1"/>
        <v>1</v>
      </c>
      <c r="H11" s="11">
        <f t="shared" si="2"/>
        <v>0</v>
      </c>
      <c r="I11" s="11">
        <f t="shared" si="3"/>
        <v>0</v>
      </c>
      <c r="J11" s="11">
        <f t="shared" si="4"/>
        <v>0.99784615384615383</v>
      </c>
      <c r="K11" s="10">
        <v>0</v>
      </c>
      <c r="L11" s="36">
        <f t="shared" si="5"/>
        <v>0</v>
      </c>
      <c r="M11" s="10">
        <v>3</v>
      </c>
      <c r="N11" s="11">
        <f t="shared" si="6"/>
        <v>4.6153846153846153E-4</v>
      </c>
      <c r="O11" s="10">
        <v>11</v>
      </c>
      <c r="P11" s="11">
        <f t="shared" si="7"/>
        <v>1.6923076923076924E-3</v>
      </c>
      <c r="Q11" s="10">
        <v>0</v>
      </c>
      <c r="R11" s="11">
        <f t="shared" si="8"/>
        <v>0</v>
      </c>
      <c r="S11" s="12">
        <f t="shared" si="9"/>
        <v>0</v>
      </c>
      <c r="T11" s="11">
        <f t="shared" si="10"/>
        <v>0</v>
      </c>
    </row>
    <row r="12" spans="1:20" customFormat="1" ht="14.25">
      <c r="A12" s="13" t="s">
        <v>63</v>
      </c>
      <c r="B12" s="10">
        <v>211650</v>
      </c>
      <c r="C12" s="5">
        <f>211038-200</f>
        <v>210838</v>
      </c>
      <c r="D12" s="10">
        <v>377</v>
      </c>
      <c r="E12" s="10">
        <v>2</v>
      </c>
      <c r="F12" s="5">
        <f t="shared" si="0"/>
        <v>211217</v>
      </c>
      <c r="G12" s="11">
        <f t="shared" si="1"/>
        <v>0.9982056368568818</v>
      </c>
      <c r="H12" s="11">
        <f t="shared" si="2"/>
        <v>1.7848942083260344E-3</v>
      </c>
      <c r="I12" s="11">
        <f t="shared" si="3"/>
        <v>9.4689347921805536E-6</v>
      </c>
      <c r="J12" s="11">
        <f t="shared" si="4"/>
        <v>0.99795416961965511</v>
      </c>
      <c r="K12" s="10">
        <v>0</v>
      </c>
      <c r="L12" s="36">
        <f t="shared" si="5"/>
        <v>0</v>
      </c>
      <c r="M12" s="10">
        <v>72</v>
      </c>
      <c r="N12" s="11">
        <f t="shared" si="6"/>
        <v>3.4018426647767542E-4</v>
      </c>
      <c r="O12" s="10">
        <v>161</v>
      </c>
      <c r="P12" s="11">
        <f t="shared" si="7"/>
        <v>7.6068981809591311E-4</v>
      </c>
      <c r="Q12" s="10">
        <v>185</v>
      </c>
      <c r="R12" s="11">
        <f t="shared" si="8"/>
        <v>8.7408457358847155E-4</v>
      </c>
      <c r="S12" s="12">
        <f t="shared" si="9"/>
        <v>15</v>
      </c>
      <c r="T12" s="11">
        <f t="shared" si="10"/>
        <v>7.0871722182849038E-5</v>
      </c>
    </row>
    <row r="13" spans="1:20" customFormat="1" ht="14.25">
      <c r="A13" s="13" t="s">
        <v>65</v>
      </c>
      <c r="B13" s="10">
        <v>56050</v>
      </c>
      <c r="C13" s="5">
        <v>55896</v>
      </c>
      <c r="D13" s="10">
        <v>0</v>
      </c>
      <c r="E13" s="10">
        <v>0</v>
      </c>
      <c r="F13" s="5">
        <f t="shared" si="0"/>
        <v>55896</v>
      </c>
      <c r="G13" s="11">
        <f t="shared" si="1"/>
        <v>1</v>
      </c>
      <c r="H13" s="11">
        <f t="shared" si="2"/>
        <v>0</v>
      </c>
      <c r="I13" s="11">
        <f t="shared" si="3"/>
        <v>0</v>
      </c>
      <c r="J13" s="11">
        <f t="shared" si="4"/>
        <v>0.99725245316681532</v>
      </c>
      <c r="K13" s="10">
        <v>0</v>
      </c>
      <c r="L13" s="36">
        <f t="shared" si="5"/>
        <v>0</v>
      </c>
      <c r="M13" s="10">
        <v>38</v>
      </c>
      <c r="N13" s="11">
        <f t="shared" si="6"/>
        <v>6.779661016949153E-4</v>
      </c>
      <c r="O13" s="10">
        <v>74</v>
      </c>
      <c r="P13" s="11">
        <f t="shared" si="7"/>
        <v>1.3202497769848349E-3</v>
      </c>
      <c r="Q13" s="10">
        <v>40</v>
      </c>
      <c r="R13" s="11">
        <f t="shared" si="8"/>
        <v>7.136485280999108E-4</v>
      </c>
      <c r="S13" s="12">
        <f t="shared" si="9"/>
        <v>2</v>
      </c>
      <c r="T13" s="11">
        <f t="shared" si="10"/>
        <v>3.5682426404995543E-5</v>
      </c>
    </row>
    <row r="14" spans="1:20" customFormat="1" ht="14.25">
      <c r="A14" s="13" t="s">
        <v>72</v>
      </c>
      <c r="B14" s="10">
        <v>10200</v>
      </c>
      <c r="C14" s="5">
        <v>10200</v>
      </c>
      <c r="D14" s="10">
        <v>0</v>
      </c>
      <c r="E14" s="10">
        <v>0</v>
      </c>
      <c r="F14" s="5">
        <f t="shared" si="0"/>
        <v>10200</v>
      </c>
      <c r="G14" s="11">
        <f t="shared" si="1"/>
        <v>1</v>
      </c>
      <c r="H14" s="11">
        <f t="shared" si="2"/>
        <v>0</v>
      </c>
      <c r="I14" s="11">
        <f t="shared" si="3"/>
        <v>0</v>
      </c>
      <c r="J14" s="11">
        <f t="shared" si="4"/>
        <v>1</v>
      </c>
      <c r="K14" s="10">
        <v>0</v>
      </c>
      <c r="L14" s="36">
        <f t="shared" si="5"/>
        <v>0</v>
      </c>
      <c r="M14" s="10">
        <v>0</v>
      </c>
      <c r="N14" s="11">
        <f t="shared" si="6"/>
        <v>0</v>
      </c>
      <c r="O14" s="10">
        <v>0</v>
      </c>
      <c r="P14" s="11">
        <f t="shared" si="7"/>
        <v>0</v>
      </c>
      <c r="Q14" s="10">
        <v>0</v>
      </c>
      <c r="R14" s="11">
        <f t="shared" si="8"/>
        <v>0</v>
      </c>
      <c r="S14" s="12">
        <f t="shared" si="9"/>
        <v>0</v>
      </c>
      <c r="T14" s="11">
        <f t="shared" si="10"/>
        <v>0</v>
      </c>
    </row>
    <row r="15" spans="1:20" s="39" customFormat="1" ht="14.25">
      <c r="A15" s="37" t="s">
        <v>49</v>
      </c>
      <c r="B15" s="38">
        <f>SUM(B5:B14)</f>
        <v>1161650</v>
      </c>
      <c r="C15" s="38">
        <f>SUM(C5:C14)</f>
        <v>1157893</v>
      </c>
      <c r="D15" s="38">
        <f>SUM(D5:D14)</f>
        <v>477</v>
      </c>
      <c r="E15" s="38">
        <f>SUM(E5:E14)</f>
        <v>2</v>
      </c>
      <c r="F15" s="5">
        <f t="shared" si="0"/>
        <v>1158372</v>
      </c>
      <c r="G15" s="11">
        <f t="shared" si="1"/>
        <v>0.99958648862368915</v>
      </c>
      <c r="H15" s="11">
        <f t="shared" si="2"/>
        <v>4.1178481524069987E-4</v>
      </c>
      <c r="I15" s="11">
        <f t="shared" si="3"/>
        <v>1.7265610701916138E-6</v>
      </c>
      <c r="J15" s="11">
        <f t="shared" si="4"/>
        <v>0.99717815176688329</v>
      </c>
      <c r="K15" s="38">
        <f>SUM(K5:K14)</f>
        <v>12</v>
      </c>
      <c r="L15" s="36">
        <f t="shared" si="5"/>
        <v>1.0330133861317953E-5</v>
      </c>
      <c r="M15" s="38">
        <f>SUM(M5:M14)</f>
        <v>831</v>
      </c>
      <c r="N15" s="11">
        <f t="shared" si="6"/>
        <v>7.1536176989626824E-4</v>
      </c>
      <c r="O15" s="38">
        <f>SUM(O5:O14)</f>
        <v>1517</v>
      </c>
      <c r="P15" s="11">
        <f t="shared" si="7"/>
        <v>1.3059010889682778E-3</v>
      </c>
      <c r="Q15" s="38">
        <f>SUM(Q5:Q14)</f>
        <v>415</v>
      </c>
      <c r="R15" s="11">
        <f t="shared" si="8"/>
        <v>3.5725046270391255E-4</v>
      </c>
      <c r="S15" s="12">
        <f t="shared" si="9"/>
        <v>503</v>
      </c>
      <c r="T15" s="11">
        <f t="shared" si="10"/>
        <v>4.3300477768691087E-4</v>
      </c>
    </row>
    <row r="16" spans="1:20" s="39" customFormat="1" ht="14.25">
      <c r="A16" s="37"/>
      <c r="B16" s="38"/>
      <c r="C16" s="38"/>
      <c r="D16" s="38"/>
      <c r="E16" s="38"/>
      <c r="F16" s="5"/>
      <c r="G16" s="11"/>
      <c r="H16" s="11"/>
      <c r="I16" s="11"/>
      <c r="J16" s="11"/>
      <c r="K16" s="38"/>
      <c r="L16" s="36"/>
      <c r="M16" s="38"/>
      <c r="N16" s="11"/>
      <c r="O16" s="38"/>
      <c r="P16" s="11"/>
      <c r="Q16" s="38"/>
      <c r="R16" s="11"/>
      <c r="S16" s="12"/>
      <c r="T16" s="11"/>
    </row>
    <row r="17" spans="1:20" customFormat="1" ht="14.25">
      <c r="A17" s="13" t="s">
        <v>68</v>
      </c>
      <c r="B17" s="10">
        <v>384000</v>
      </c>
      <c r="C17" s="5">
        <v>382215</v>
      </c>
      <c r="D17" s="10">
        <v>578</v>
      </c>
      <c r="E17" s="10">
        <v>0</v>
      </c>
      <c r="F17" s="5">
        <f t="shared" si="0"/>
        <v>382793</v>
      </c>
      <c r="G17" s="11">
        <f t="shared" si="1"/>
        <v>0.99849004553374798</v>
      </c>
      <c r="H17" s="11">
        <f t="shared" si="2"/>
        <v>1.5099544662519951E-3</v>
      </c>
      <c r="I17" s="11">
        <f t="shared" si="3"/>
        <v>0</v>
      </c>
      <c r="J17" s="11">
        <f t="shared" si="4"/>
        <v>0.99685677083333335</v>
      </c>
      <c r="K17" s="10">
        <v>0</v>
      </c>
      <c r="L17" s="36">
        <f t="shared" si="5"/>
        <v>0</v>
      </c>
      <c r="M17" s="10">
        <v>55</v>
      </c>
      <c r="N17" s="11">
        <f t="shared" si="6"/>
        <v>1.4322916666666667E-4</v>
      </c>
      <c r="O17" s="10">
        <v>984</v>
      </c>
      <c r="P17" s="11">
        <f t="shared" si="7"/>
        <v>2.5625000000000001E-3</v>
      </c>
      <c r="Q17" s="10">
        <v>100</v>
      </c>
      <c r="R17" s="11">
        <f t="shared" si="8"/>
        <v>2.6041666666666666E-4</v>
      </c>
      <c r="S17" s="12">
        <f t="shared" si="9"/>
        <v>68</v>
      </c>
      <c r="T17" s="11">
        <f t="shared" si="10"/>
        <v>1.7708333333333335E-4</v>
      </c>
    </row>
    <row r="18" spans="1:20" customFormat="1" ht="14.25">
      <c r="A18" s="13" t="s">
        <v>69</v>
      </c>
      <c r="B18" s="10">
        <v>265150</v>
      </c>
      <c r="C18" s="5">
        <v>264453</v>
      </c>
      <c r="D18" s="10">
        <v>264</v>
      </c>
      <c r="E18" s="10">
        <v>19</v>
      </c>
      <c r="F18" s="5">
        <f t="shared" si="0"/>
        <v>264736</v>
      </c>
      <c r="G18" s="11">
        <f t="shared" si="1"/>
        <v>0.99893101051613686</v>
      </c>
      <c r="H18" s="11">
        <f t="shared" si="2"/>
        <v>9.9721987187235592E-4</v>
      </c>
      <c r="I18" s="11">
        <f t="shared" si="3"/>
        <v>7.1769611990813492E-5</v>
      </c>
      <c r="J18" s="11">
        <f t="shared" si="4"/>
        <v>0.99843861964925518</v>
      </c>
      <c r="K18" s="10">
        <v>0</v>
      </c>
      <c r="L18" s="36">
        <f t="shared" si="5"/>
        <v>0</v>
      </c>
      <c r="M18" s="10">
        <v>2</v>
      </c>
      <c r="N18" s="11">
        <f t="shared" si="6"/>
        <v>7.5429002451442584E-6</v>
      </c>
      <c r="O18" s="10">
        <v>232</v>
      </c>
      <c r="P18" s="11">
        <f t="shared" si="7"/>
        <v>8.7497642843673397E-4</v>
      </c>
      <c r="Q18" s="10">
        <v>85</v>
      </c>
      <c r="R18" s="11">
        <f t="shared" si="8"/>
        <v>3.2057326041863099E-4</v>
      </c>
      <c r="S18" s="12">
        <f t="shared" si="9"/>
        <v>95</v>
      </c>
      <c r="T18" s="11">
        <f t="shared" si="10"/>
        <v>3.5828776164435224E-4</v>
      </c>
    </row>
    <row r="19" spans="1:20" customFormat="1" ht="14.25">
      <c r="A19" s="13" t="s">
        <v>70</v>
      </c>
      <c r="B19" s="10">
        <v>9350</v>
      </c>
      <c r="C19" s="5">
        <v>9350</v>
      </c>
      <c r="D19" s="10">
        <v>0</v>
      </c>
      <c r="E19" s="10">
        <v>0</v>
      </c>
      <c r="F19" s="5">
        <f t="shared" si="0"/>
        <v>9350</v>
      </c>
      <c r="G19" s="11">
        <f t="shared" si="1"/>
        <v>1</v>
      </c>
      <c r="H19" s="11">
        <f t="shared" si="2"/>
        <v>0</v>
      </c>
      <c r="I19" s="11">
        <f t="shared" si="3"/>
        <v>0</v>
      </c>
      <c r="J19" s="11">
        <f t="shared" si="4"/>
        <v>1</v>
      </c>
      <c r="K19" s="10">
        <v>0</v>
      </c>
      <c r="L19" s="36">
        <f t="shared" si="5"/>
        <v>0</v>
      </c>
      <c r="M19" s="10">
        <v>0</v>
      </c>
      <c r="N19" s="11">
        <f t="shared" si="6"/>
        <v>0</v>
      </c>
      <c r="O19" s="10">
        <v>0</v>
      </c>
      <c r="P19" s="11">
        <f t="shared" si="7"/>
        <v>0</v>
      </c>
      <c r="Q19" s="10">
        <v>0</v>
      </c>
      <c r="R19" s="11">
        <f t="shared" si="8"/>
        <v>0</v>
      </c>
      <c r="S19" s="12">
        <f t="shared" si="9"/>
        <v>0</v>
      </c>
      <c r="T19" s="11">
        <f t="shared" si="10"/>
        <v>0</v>
      </c>
    </row>
    <row r="20" spans="1:20" s="40" customFormat="1" ht="14.25">
      <c r="A20" s="37" t="s">
        <v>49</v>
      </c>
      <c r="B20" s="38">
        <f>SUM(B17:B19)</f>
        <v>658500</v>
      </c>
      <c r="C20" s="38">
        <f>SUM(C17:C19)</f>
        <v>656018</v>
      </c>
      <c r="D20" s="38">
        <f>SUM(D17:D19)</f>
        <v>842</v>
      </c>
      <c r="E20" s="38">
        <f>SUM(E17:E19)</f>
        <v>19</v>
      </c>
      <c r="F20" s="5">
        <f t="shared" si="0"/>
        <v>656879</v>
      </c>
      <c r="G20" s="11">
        <f t="shared" si="1"/>
        <v>0.99868925631661232</v>
      </c>
      <c r="H20" s="11">
        <f t="shared" si="2"/>
        <v>1.2818190260306692E-3</v>
      </c>
      <c r="I20" s="11">
        <f t="shared" si="3"/>
        <v>2.89246573569866E-5</v>
      </c>
      <c r="J20" s="11">
        <f t="shared" si="4"/>
        <v>0.99753834472285496</v>
      </c>
      <c r="K20" s="38">
        <f>SUM(K17:K19)</f>
        <v>0</v>
      </c>
      <c r="L20" s="36">
        <f t="shared" si="5"/>
        <v>0</v>
      </c>
      <c r="M20" s="38">
        <f>SUM(M17:M19)</f>
        <v>57</v>
      </c>
      <c r="N20" s="11">
        <f t="shared" si="6"/>
        <v>8.6560364464692487E-5</v>
      </c>
      <c r="O20" s="38">
        <f>SUM(O17:O19)</f>
        <v>1216</v>
      </c>
      <c r="P20" s="11">
        <f t="shared" si="7"/>
        <v>1.8466211085801064E-3</v>
      </c>
      <c r="Q20" s="38">
        <f>SUM(Q17:Q19)</f>
        <v>185</v>
      </c>
      <c r="R20" s="11">
        <f t="shared" si="8"/>
        <v>2.8094153378891421E-4</v>
      </c>
      <c r="S20" s="12">
        <f t="shared" si="9"/>
        <v>163</v>
      </c>
      <c r="T20" s="11">
        <f t="shared" si="10"/>
        <v>2.475322703113136E-4</v>
      </c>
    </row>
    <row r="21" spans="1:20" customFormat="1" ht="14.25">
      <c r="F21" s="5"/>
      <c r="G21" s="11"/>
      <c r="H21" s="11"/>
      <c r="I21" s="11"/>
      <c r="J21" s="11"/>
      <c r="L21" s="36"/>
      <c r="N21" s="11"/>
      <c r="P21" s="11"/>
      <c r="R21" s="11"/>
      <c r="S21" s="12"/>
      <c r="T21" s="11"/>
    </row>
    <row r="22" spans="1:20" customFormat="1" ht="14.25">
      <c r="A22" s="13" t="s">
        <v>76</v>
      </c>
      <c r="B22" s="10">
        <v>5387</v>
      </c>
      <c r="C22" s="5">
        <v>5332</v>
      </c>
      <c r="D22" s="10">
        <v>0</v>
      </c>
      <c r="E22" s="10">
        <v>0</v>
      </c>
      <c r="F22" s="5">
        <f t="shared" si="0"/>
        <v>5332</v>
      </c>
      <c r="G22" s="11">
        <f t="shared" si="1"/>
        <v>1</v>
      </c>
      <c r="H22" s="11">
        <f t="shared" si="2"/>
        <v>0</v>
      </c>
      <c r="I22" s="11">
        <f t="shared" si="3"/>
        <v>0</v>
      </c>
      <c r="J22" s="11">
        <f t="shared" si="4"/>
        <v>0.98979023575273806</v>
      </c>
      <c r="K22" s="10">
        <v>35</v>
      </c>
      <c r="L22" s="36">
        <f t="shared" si="5"/>
        <v>6.4971227028030442E-3</v>
      </c>
      <c r="M22" s="10">
        <v>0</v>
      </c>
      <c r="N22" s="11">
        <f t="shared" si="6"/>
        <v>0</v>
      </c>
      <c r="O22" s="10">
        <v>20</v>
      </c>
      <c r="P22" s="11">
        <f t="shared" si="7"/>
        <v>3.7126415444588825E-3</v>
      </c>
      <c r="Q22" s="10">
        <v>0</v>
      </c>
      <c r="R22" s="11">
        <f t="shared" si="8"/>
        <v>0</v>
      </c>
      <c r="S22" s="12">
        <f t="shared" si="9"/>
        <v>0</v>
      </c>
      <c r="T22" s="11">
        <f t="shared" si="10"/>
        <v>0</v>
      </c>
    </row>
    <row r="23" spans="1:20" s="40" customFormat="1" ht="14.25">
      <c r="A23" s="37" t="s">
        <v>49</v>
      </c>
      <c r="B23" s="38">
        <f>SUM(B22:B22)</f>
        <v>5387</v>
      </c>
      <c r="C23" s="38">
        <f>SUM(C22:C22)</f>
        <v>5332</v>
      </c>
      <c r="D23" s="38">
        <f>SUM(D22:D22)</f>
        <v>0</v>
      </c>
      <c r="E23" s="38">
        <f>SUM(E22:E22)</f>
        <v>0</v>
      </c>
      <c r="F23" s="5">
        <f t="shared" si="0"/>
        <v>5332</v>
      </c>
      <c r="G23" s="11">
        <f t="shared" si="1"/>
        <v>1</v>
      </c>
      <c r="H23" s="11">
        <f t="shared" si="2"/>
        <v>0</v>
      </c>
      <c r="I23" s="11">
        <f t="shared" si="3"/>
        <v>0</v>
      </c>
      <c r="J23" s="11">
        <f t="shared" si="4"/>
        <v>0.98979023575273806</v>
      </c>
      <c r="K23" s="38">
        <f>SUM(K22:K22)</f>
        <v>35</v>
      </c>
      <c r="L23" s="36">
        <f t="shared" si="5"/>
        <v>6.4971227028030442E-3</v>
      </c>
      <c r="M23" s="38">
        <f>SUM(M22:M22)</f>
        <v>0</v>
      </c>
      <c r="N23" s="11">
        <f t="shared" si="6"/>
        <v>0</v>
      </c>
      <c r="O23" s="38">
        <f>SUM(O22:O22)</f>
        <v>20</v>
      </c>
      <c r="P23" s="11">
        <f t="shared" si="7"/>
        <v>3.7126415444588825E-3</v>
      </c>
      <c r="Q23" s="38">
        <f>SUM(Q22:Q22)</f>
        <v>0</v>
      </c>
      <c r="R23" s="11">
        <f t="shared" si="8"/>
        <v>0</v>
      </c>
      <c r="S23" s="12">
        <f t="shared" si="9"/>
        <v>0</v>
      </c>
      <c r="T23" s="11">
        <f t="shared" si="10"/>
        <v>0</v>
      </c>
    </row>
    <row r="24" spans="1:20" s="40" customFormat="1" ht="14.25">
      <c r="A24" s="37"/>
      <c r="B24" s="38"/>
      <c r="C24" s="38"/>
      <c r="D24" s="38"/>
      <c r="E24" s="38"/>
      <c r="F24" s="5"/>
      <c r="G24" s="11"/>
      <c r="H24" s="11"/>
      <c r="I24" s="11"/>
      <c r="J24" s="11"/>
      <c r="K24" s="38"/>
      <c r="L24" s="36"/>
      <c r="M24" s="38"/>
      <c r="N24" s="11"/>
      <c r="O24" s="38"/>
      <c r="P24" s="11"/>
      <c r="Q24" s="38"/>
      <c r="R24" s="11"/>
      <c r="S24" s="12"/>
      <c r="T24" s="11"/>
    </row>
    <row r="25" spans="1:20" ht="14.25">
      <c r="A25" s="41" t="s">
        <v>50</v>
      </c>
      <c r="B25" s="33">
        <f>B15+B20+B23</f>
        <v>1825537</v>
      </c>
      <c r="C25" s="33">
        <f>C15+C20+C23</f>
        <v>1819243</v>
      </c>
      <c r="D25" s="33">
        <f>D15+D20+D23</f>
        <v>1319</v>
      </c>
      <c r="E25" s="33">
        <f>E15+E20+E23</f>
        <v>21</v>
      </c>
      <c r="F25" s="5">
        <f t="shared" ref="F25" si="11">SUM(C25:E25)</f>
        <v>1820583</v>
      </c>
      <c r="G25" s="11">
        <f t="shared" ref="G25" si="12">C25/F25</f>
        <v>0.99926397203533157</v>
      </c>
      <c r="H25" s="11">
        <f t="shared" ref="H25" si="13">D25/F25</f>
        <v>7.2449319805798472E-4</v>
      </c>
      <c r="I25" s="11">
        <f t="shared" ref="I25" si="14">E25/F25</f>
        <v>1.1534766610475875E-5</v>
      </c>
      <c r="J25" s="11">
        <f t="shared" ref="J25" si="15">F25/B25</f>
        <v>0.99728627795547287</v>
      </c>
      <c r="K25" s="33">
        <f>K15+K20+K23</f>
        <v>47</v>
      </c>
      <c r="L25" s="36">
        <f t="shared" ref="L25" si="16">K25/B25</f>
        <v>2.5745849029627994E-5</v>
      </c>
      <c r="M25" s="33">
        <f>M15+M20+M23</f>
        <v>888</v>
      </c>
      <c r="N25" s="11">
        <f t="shared" ref="N25" si="17">M25/B25</f>
        <v>4.8643221145339702E-4</v>
      </c>
      <c r="O25" s="33">
        <f>O15+O20+O23</f>
        <v>2753</v>
      </c>
      <c r="P25" s="11">
        <f t="shared" ref="P25" si="18">O25/B25</f>
        <v>1.5080494123099121E-3</v>
      </c>
      <c r="Q25" s="33">
        <f>Q15+Q20+Q23</f>
        <v>600</v>
      </c>
      <c r="R25" s="11">
        <f>Q25/B25</f>
        <v>3.2867041314418714E-4</v>
      </c>
      <c r="S25" s="12">
        <f t="shared" ref="S25" si="19">B25-C25-D25-E25-K25-M25-O25-Q25</f>
        <v>666</v>
      </c>
      <c r="T25" s="11">
        <f>S25/B25</f>
        <v>3.6482415859004775E-4</v>
      </c>
    </row>
    <row r="26" spans="1:20" ht="14.25">
      <c r="G26" s="42"/>
      <c r="H26" s="42"/>
      <c r="I26" s="42"/>
      <c r="J26" s="42"/>
    </row>
    <row r="27" spans="1:20" ht="14.25">
      <c r="G27" s="42"/>
      <c r="H27" s="42"/>
      <c r="I27" s="42"/>
      <c r="J27" s="42"/>
    </row>
    <row r="32" spans="1:20">
      <c r="B32" s="28" t="s">
        <v>51</v>
      </c>
      <c r="C32" s="28" t="s">
        <v>52</v>
      </c>
      <c r="I32" s="28" t="s">
        <v>53</v>
      </c>
      <c r="J32" s="28" t="s">
        <v>54</v>
      </c>
      <c r="Q32" s="28" t="s">
        <v>55</v>
      </c>
      <c r="R32" s="69">
        <v>43220</v>
      </c>
      <c r="S32" s="69"/>
    </row>
  </sheetData>
  <mergeCells count="3">
    <mergeCell ref="A1:T1"/>
    <mergeCell ref="A3:A4"/>
    <mergeCell ref="R32:S3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99"/>
  <sheetViews>
    <sheetView topLeftCell="A115" workbookViewId="0">
      <selection activeCell="A137" activeCellId="1" sqref="A136:XFD136 A137:XFD137"/>
    </sheetView>
  </sheetViews>
  <sheetFormatPr defaultRowHeight="13.5"/>
  <cols>
    <col min="1" max="1" width="17.375" customWidth="1"/>
    <col min="23" max="23" width="6" customWidth="1"/>
    <col min="24" max="24" width="17.125" customWidth="1"/>
  </cols>
  <sheetData>
    <row r="1" spans="1:20" ht="25.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25">
      <c r="A2" s="1" t="s">
        <v>83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</row>
    <row r="3" spans="1:20" ht="14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16</v>
      </c>
      <c r="G3" s="4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6"/>
      <c r="M3" s="4" t="s">
        <v>12</v>
      </c>
      <c r="N3" s="4"/>
      <c r="O3" s="7" t="s">
        <v>13</v>
      </c>
      <c r="P3" s="7"/>
      <c r="Q3" s="4" t="s">
        <v>14</v>
      </c>
      <c r="R3" s="4"/>
      <c r="S3" s="4" t="s">
        <v>15</v>
      </c>
      <c r="T3" s="4"/>
    </row>
    <row r="4" spans="1:20" ht="14.25">
      <c r="A4" s="4"/>
      <c r="B4" s="5" t="s">
        <v>17</v>
      </c>
      <c r="C4" s="8" t="s">
        <v>18</v>
      </c>
      <c r="D4" s="8" t="s">
        <v>18</v>
      </c>
      <c r="E4" s="8" t="s">
        <v>18</v>
      </c>
      <c r="F4" s="8" t="s">
        <v>18</v>
      </c>
      <c r="G4" s="8" t="s">
        <v>19</v>
      </c>
      <c r="H4" s="8" t="s">
        <v>19</v>
      </c>
      <c r="I4" s="8" t="s">
        <v>19</v>
      </c>
      <c r="J4" s="8" t="s">
        <v>19</v>
      </c>
      <c r="K4" s="9" t="s">
        <v>18</v>
      </c>
      <c r="L4" s="3" t="s">
        <v>20</v>
      </c>
      <c r="M4" s="5" t="s">
        <v>18</v>
      </c>
      <c r="N4" s="3" t="s">
        <v>20</v>
      </c>
      <c r="O4" s="5" t="s">
        <v>18</v>
      </c>
      <c r="P4" s="3" t="s">
        <v>20</v>
      </c>
      <c r="Q4" s="5" t="s">
        <v>18</v>
      </c>
      <c r="R4" s="5" t="s">
        <v>21</v>
      </c>
      <c r="S4" s="5" t="s">
        <v>18</v>
      </c>
      <c r="T4" s="5" t="s">
        <v>22</v>
      </c>
    </row>
    <row r="5" spans="1:20" ht="14.25">
      <c r="A5" s="13" t="s">
        <v>56</v>
      </c>
      <c r="B5" s="10">
        <f>SUM(B6:T6)</f>
        <v>27000</v>
      </c>
      <c r="C5" s="5">
        <f>SUM(B7:T7)</f>
        <v>26858</v>
      </c>
      <c r="D5" s="10">
        <f>SUM(B8:T8)</f>
        <v>0</v>
      </c>
      <c r="E5" s="10">
        <f>SUM(B9:T9)</f>
        <v>0</v>
      </c>
      <c r="F5" s="5">
        <f>SUM(C5:E5)</f>
        <v>26858</v>
      </c>
      <c r="G5" s="11">
        <f>C5/F5</f>
        <v>1</v>
      </c>
      <c r="H5" s="11">
        <f>D5/F5</f>
        <v>0</v>
      </c>
      <c r="I5" s="11">
        <f>E5/F5</f>
        <v>0</v>
      </c>
      <c r="J5" s="11">
        <f>F5/B5</f>
        <v>0.9947407407407407</v>
      </c>
      <c r="K5" s="10">
        <f>SUM(B10:T10)</f>
        <v>0</v>
      </c>
      <c r="L5" s="11">
        <f>K5/B5</f>
        <v>0</v>
      </c>
      <c r="M5" s="10">
        <f>SUM(B11:T11)</f>
        <v>20</v>
      </c>
      <c r="N5" s="11">
        <f>M5/B5</f>
        <v>7.407407407407407E-4</v>
      </c>
      <c r="O5" s="10">
        <f>SUM(B12:T12)</f>
        <v>22</v>
      </c>
      <c r="P5" s="11">
        <f>O5/B5</f>
        <v>8.1481481481481476E-4</v>
      </c>
      <c r="Q5" s="10">
        <f>SUM(B13:T13)</f>
        <v>0</v>
      </c>
      <c r="R5" s="11">
        <f>Q5/B5</f>
        <v>0</v>
      </c>
      <c r="S5" s="12">
        <f>SUM(B14:T14)</f>
        <v>100</v>
      </c>
      <c r="T5" s="11">
        <f>S5/B5</f>
        <v>3.7037037037037038E-3</v>
      </c>
    </row>
    <row r="6" spans="1:20" ht="14.25">
      <c r="A6" s="14" t="s">
        <v>23</v>
      </c>
      <c r="B6" s="15">
        <v>27000</v>
      </c>
      <c r="C6" s="15">
        <v>0</v>
      </c>
      <c r="D6" s="15"/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>
      <c r="A7" s="14" t="s">
        <v>24</v>
      </c>
      <c r="B7" s="15">
        <v>26858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4.25">
      <c r="A8" s="16" t="s">
        <v>25</v>
      </c>
      <c r="B8" s="17">
        <v>0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>
      <c r="A9" s="18" t="s">
        <v>26</v>
      </c>
      <c r="B9" s="19">
        <v>0</v>
      </c>
      <c r="C9" s="19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4.25">
      <c r="A10" s="20" t="s">
        <v>11</v>
      </c>
      <c r="B10" s="21">
        <v>0</v>
      </c>
      <c r="C10" s="21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4.25">
      <c r="A11" s="22" t="s">
        <v>12</v>
      </c>
      <c r="B11" s="21">
        <v>20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4.25">
      <c r="A12" s="23" t="s">
        <v>13</v>
      </c>
      <c r="B12" s="24">
        <v>22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4.25">
      <c r="A13" s="25" t="s">
        <v>14</v>
      </c>
      <c r="B13" s="26">
        <v>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A14" s="27" t="s">
        <v>15</v>
      </c>
      <c r="B14" s="3">
        <f t="shared" ref="B14:T14" si="0">B6-B7-B8-B9-B10-B11-B12-B13</f>
        <v>100</v>
      </c>
      <c r="C14" s="3">
        <f t="shared" si="0"/>
        <v>0</v>
      </c>
      <c r="D14" s="3">
        <f t="shared" si="0"/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  <c r="P14" s="3">
        <f t="shared" si="0"/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</row>
    <row r="16" spans="1:20" ht="14.25">
      <c r="A16" s="13" t="s">
        <v>57</v>
      </c>
      <c r="B16" s="10">
        <f>SUM(B17:T17)</f>
        <v>13000</v>
      </c>
      <c r="C16" s="5">
        <f>SUM(B18:T18)</f>
        <v>12939</v>
      </c>
      <c r="D16" s="10">
        <f>SUM(B19:T19)</f>
        <v>11</v>
      </c>
      <c r="E16" s="10">
        <f>SUM(B20:T20)</f>
        <v>0</v>
      </c>
      <c r="F16" s="5">
        <f>SUM(C16:E16)</f>
        <v>12950</v>
      </c>
      <c r="G16" s="11">
        <f>C16/F16</f>
        <v>0.99915057915057914</v>
      </c>
      <c r="H16" s="11">
        <f>D16/F16</f>
        <v>8.4942084942084945E-4</v>
      </c>
      <c r="I16" s="11">
        <f>E16/F16</f>
        <v>0</v>
      </c>
      <c r="J16" s="11">
        <f>F16/B16</f>
        <v>0.99615384615384617</v>
      </c>
      <c r="K16" s="10">
        <f>SUM(B21:T21)</f>
        <v>0</v>
      </c>
      <c r="L16" s="11">
        <f>K16/B16</f>
        <v>0</v>
      </c>
      <c r="M16" s="10">
        <f>SUM(B22:T22)</f>
        <v>4</v>
      </c>
      <c r="N16" s="11">
        <f>M16/B16</f>
        <v>3.076923076923077E-4</v>
      </c>
      <c r="O16" s="10">
        <f>SUM(B23:T23)</f>
        <v>16</v>
      </c>
      <c r="P16" s="11">
        <f>O16/B16</f>
        <v>1.2307692307692308E-3</v>
      </c>
      <c r="Q16" s="10">
        <f>SUM(B24:T24)</f>
        <v>0</v>
      </c>
      <c r="R16" s="11">
        <f>Q16/B16</f>
        <v>0</v>
      </c>
      <c r="S16" s="12">
        <f>SUM(B25:T25)</f>
        <v>30</v>
      </c>
      <c r="T16" s="11">
        <f>S16/B16</f>
        <v>2.3076923076923079E-3</v>
      </c>
    </row>
    <row r="17" spans="1:20" ht="14.25">
      <c r="A17" s="14" t="s">
        <v>23</v>
      </c>
      <c r="B17" s="15">
        <v>13000</v>
      </c>
      <c r="C17" s="15"/>
      <c r="D17" s="15"/>
      <c r="E17" s="15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4.25">
      <c r="A18" s="14" t="s">
        <v>24</v>
      </c>
      <c r="B18" s="15">
        <v>12939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4.25">
      <c r="A19" s="16" t="s">
        <v>25</v>
      </c>
      <c r="B19" s="17">
        <v>11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4.25">
      <c r="A20" s="18" t="s">
        <v>26</v>
      </c>
      <c r="B20" s="19"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4.25">
      <c r="A21" s="20" t="s">
        <v>11</v>
      </c>
      <c r="B21" s="21"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>
      <c r="A22" s="22" t="s">
        <v>12</v>
      </c>
      <c r="B22" s="21">
        <v>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>
      <c r="A23" s="23" t="s">
        <v>13</v>
      </c>
      <c r="B23" s="24">
        <v>16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4.25">
      <c r="A24" s="25" t="s">
        <v>14</v>
      </c>
      <c r="B24" s="26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7" t="s">
        <v>15</v>
      </c>
      <c r="B25" s="3">
        <f t="shared" ref="B25:T25" si="1">B17-B18-B19-B20-B21-B22-B23-B24</f>
        <v>30</v>
      </c>
      <c r="C25" s="3">
        <f t="shared" si="1"/>
        <v>0</v>
      </c>
      <c r="D25" s="3">
        <f t="shared" si="1"/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</row>
    <row r="27" spans="1:20" ht="14.25">
      <c r="A27" s="13" t="s">
        <v>60</v>
      </c>
      <c r="B27" s="10">
        <f>SUM(B28:T28)</f>
        <v>365300</v>
      </c>
      <c r="C27" s="5">
        <f>SUM(B29:T29)</f>
        <v>364255</v>
      </c>
      <c r="D27" s="10">
        <f>SUM(B30:T30)</f>
        <v>1</v>
      </c>
      <c r="E27" s="10">
        <f>SUM(B31:T31)</f>
        <v>0</v>
      </c>
      <c r="F27" s="5">
        <f>SUM(C27:E27)</f>
        <v>364256</v>
      </c>
      <c r="G27" s="11">
        <f>C27/F27</f>
        <v>0.99999725467802869</v>
      </c>
      <c r="H27" s="11">
        <f>D27/F27</f>
        <v>2.7453219713608013E-6</v>
      </c>
      <c r="I27" s="11">
        <f>E27/F27</f>
        <v>0</v>
      </c>
      <c r="J27" s="11">
        <f>F27/B27</f>
        <v>0.99714207500684371</v>
      </c>
      <c r="K27" s="10">
        <f>SUM(B32:T32)</f>
        <v>6</v>
      </c>
      <c r="L27" s="11">
        <f>K27/B27</f>
        <v>1.6424856282507527E-5</v>
      </c>
      <c r="M27" s="10">
        <f>SUM(B33:T33)</f>
        <v>221</v>
      </c>
      <c r="N27" s="11">
        <f>M27/B27</f>
        <v>6.0498220640569397E-4</v>
      </c>
      <c r="O27" s="10">
        <f>SUM(B34:T34)</f>
        <v>417</v>
      </c>
      <c r="P27" s="11">
        <f>O27/B27</f>
        <v>1.1415275116342732E-3</v>
      </c>
      <c r="Q27" s="10">
        <f>SUM(B35:T35)</f>
        <v>0</v>
      </c>
      <c r="R27" s="11">
        <f>Q27/B27</f>
        <v>0</v>
      </c>
      <c r="S27" s="12">
        <f>SUM(B36:T36)</f>
        <v>400</v>
      </c>
      <c r="T27" s="11">
        <f>S27/B27</f>
        <v>1.0949904188338351E-3</v>
      </c>
    </row>
    <row r="28" spans="1:20" ht="14.25">
      <c r="A28" s="14" t="s">
        <v>23</v>
      </c>
      <c r="B28" s="15">
        <v>365300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4.25">
      <c r="A29" s="14" t="s">
        <v>24</v>
      </c>
      <c r="B29" s="15">
        <v>364255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4.25">
      <c r="A30" s="16" t="s">
        <v>25</v>
      </c>
      <c r="B30" s="17">
        <v>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4.25">
      <c r="A31" s="18" t="s">
        <v>26</v>
      </c>
      <c r="B31" s="19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4.25">
      <c r="A32" s="20" t="s">
        <v>11</v>
      </c>
      <c r="B32" s="21">
        <v>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>
      <c r="A33" s="22" t="s">
        <v>12</v>
      </c>
      <c r="B33" s="21">
        <v>221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>
      <c r="A34" s="23" t="s">
        <v>13</v>
      </c>
      <c r="B34" s="24">
        <v>417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4.25">
      <c r="A35" s="25" t="s">
        <v>14</v>
      </c>
      <c r="B35" s="26">
        <v>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7" t="s">
        <v>15</v>
      </c>
      <c r="B36" s="3">
        <f t="shared" ref="B36:T36" si="2">B28-B29-B30-B31-B32-B33-B34-B35</f>
        <v>400</v>
      </c>
      <c r="C36" s="3">
        <f t="shared" si="2"/>
        <v>0</v>
      </c>
      <c r="D36" s="3">
        <f t="shared" si="2"/>
        <v>0</v>
      </c>
      <c r="E36" s="3">
        <f t="shared" si="2"/>
        <v>0</v>
      </c>
      <c r="F36" s="3">
        <f t="shared" si="2"/>
        <v>0</v>
      </c>
      <c r="G36" s="3">
        <f t="shared" si="2"/>
        <v>0</v>
      </c>
      <c r="H36" s="3">
        <f t="shared" si="2"/>
        <v>0</v>
      </c>
      <c r="I36" s="3">
        <f t="shared" si="2"/>
        <v>0</v>
      </c>
      <c r="J36" s="3">
        <f t="shared" si="2"/>
        <v>0</v>
      </c>
      <c r="K36" s="3">
        <f t="shared" si="2"/>
        <v>0</v>
      </c>
      <c r="L36" s="3">
        <f t="shared" si="2"/>
        <v>0</v>
      </c>
      <c r="M36" s="3">
        <f t="shared" si="2"/>
        <v>0</v>
      </c>
      <c r="N36" s="3">
        <f t="shared" si="2"/>
        <v>0</v>
      </c>
      <c r="O36" s="3">
        <f t="shared" si="2"/>
        <v>0</v>
      </c>
      <c r="P36" s="3">
        <f t="shared" si="2"/>
        <v>0</v>
      </c>
      <c r="Q36" s="3">
        <f t="shared" si="2"/>
        <v>0</v>
      </c>
      <c r="R36" s="3">
        <f t="shared" si="2"/>
        <v>0</v>
      </c>
      <c r="S36" s="3">
        <f t="shared" si="2"/>
        <v>0</v>
      </c>
      <c r="T36" s="3">
        <f t="shared" si="2"/>
        <v>0</v>
      </c>
    </row>
    <row r="38" spans="1:20" ht="14.25">
      <c r="A38" s="13" t="s">
        <v>74</v>
      </c>
      <c r="B38" s="10">
        <f>SUM(B39:T39)</f>
        <v>277200</v>
      </c>
      <c r="C38" s="5">
        <f>SUM(B40:T40)</f>
        <v>276086</v>
      </c>
      <c r="D38" s="10">
        <f>SUM(B41:T41)</f>
        <v>75</v>
      </c>
      <c r="E38" s="10">
        <f>SUM(B42:T42)</f>
        <v>0</v>
      </c>
      <c r="F38" s="5">
        <f>SUM(C38:E38)</f>
        <v>276161</v>
      </c>
      <c r="G38" s="11">
        <f>C38/F38</f>
        <v>0.99972841929164513</v>
      </c>
      <c r="H38" s="11">
        <f>D38/F38</f>
        <v>2.7158070835490891E-4</v>
      </c>
      <c r="I38" s="11">
        <f>E38/F38</f>
        <v>0</v>
      </c>
      <c r="J38" s="11">
        <f>F38/B38</f>
        <v>0.99625180375180378</v>
      </c>
      <c r="K38" s="10">
        <f>SUM(B43:T43)</f>
        <v>4</v>
      </c>
      <c r="L38" s="11">
        <f>K38/B38</f>
        <v>1.443001443001443E-5</v>
      </c>
      <c r="M38" s="10">
        <f>SUM(B44:T44)</f>
        <v>202</v>
      </c>
      <c r="N38" s="11">
        <f>M38/B38</f>
        <v>7.2871572871572872E-4</v>
      </c>
      <c r="O38" s="10">
        <f>SUM(B45:T45)</f>
        <v>433</v>
      </c>
      <c r="P38" s="11">
        <f>O38/B38</f>
        <v>1.5620490620490621E-3</v>
      </c>
      <c r="Q38" s="10">
        <f>SUM(B46:T46)</f>
        <v>0</v>
      </c>
      <c r="R38" s="11">
        <f>Q38/B38</f>
        <v>0</v>
      </c>
      <c r="S38" s="12">
        <f>SUM(B47:T47)</f>
        <v>400</v>
      </c>
      <c r="T38" s="11">
        <f>S38/B38</f>
        <v>1.443001443001443E-3</v>
      </c>
    </row>
    <row r="39" spans="1:20" ht="14.25">
      <c r="A39" s="14" t="s">
        <v>23</v>
      </c>
      <c r="B39" s="15">
        <v>277200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4.25">
      <c r="A40" s="14" t="s">
        <v>24</v>
      </c>
      <c r="B40" s="15">
        <v>276086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4.25">
      <c r="A41" s="16" t="s">
        <v>25</v>
      </c>
      <c r="B41" s="17">
        <v>75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4.25">
      <c r="A42" s="18" t="s">
        <v>26</v>
      </c>
      <c r="B42" s="19"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4.25">
      <c r="A43" s="20" t="s">
        <v>11</v>
      </c>
      <c r="B43" s="21">
        <v>4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>
      <c r="A44" s="22" t="s">
        <v>12</v>
      </c>
      <c r="B44" s="21">
        <v>202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4.25">
      <c r="A45" s="23" t="s">
        <v>13</v>
      </c>
      <c r="B45" s="24">
        <v>433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4.25">
      <c r="A46" s="25" t="s">
        <v>14</v>
      </c>
      <c r="B46" s="26">
        <v>0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7" t="s">
        <v>15</v>
      </c>
      <c r="B47" s="3">
        <f t="shared" ref="B47:T47" si="3">B39-B40-B41-B42-B43-B44-B45-B46</f>
        <v>400</v>
      </c>
      <c r="C47" s="3">
        <f t="shared" si="3"/>
        <v>0</v>
      </c>
      <c r="D47" s="3">
        <f t="shared" si="3"/>
        <v>0</v>
      </c>
      <c r="E47" s="3">
        <f t="shared" si="3"/>
        <v>0</v>
      </c>
      <c r="F47" s="3">
        <f t="shared" si="3"/>
        <v>0</v>
      </c>
      <c r="G47" s="3">
        <f t="shared" si="3"/>
        <v>0</v>
      </c>
      <c r="H47" s="3">
        <f t="shared" si="3"/>
        <v>0</v>
      </c>
      <c r="I47" s="3">
        <f t="shared" si="3"/>
        <v>0</v>
      </c>
      <c r="J47" s="3">
        <f t="shared" si="3"/>
        <v>0</v>
      </c>
      <c r="K47" s="3">
        <f t="shared" si="3"/>
        <v>0</v>
      </c>
      <c r="L47" s="3">
        <f t="shared" si="3"/>
        <v>0</v>
      </c>
      <c r="M47" s="3">
        <f t="shared" si="3"/>
        <v>0</v>
      </c>
      <c r="N47" s="3">
        <f t="shared" si="3"/>
        <v>0</v>
      </c>
      <c r="O47" s="3">
        <f t="shared" si="3"/>
        <v>0</v>
      </c>
      <c r="P47" s="3">
        <f t="shared" si="3"/>
        <v>0</v>
      </c>
      <c r="Q47" s="3">
        <f t="shared" si="3"/>
        <v>0</v>
      </c>
      <c r="R47" s="3">
        <f t="shared" si="3"/>
        <v>0</v>
      </c>
      <c r="S47" s="3">
        <f t="shared" si="3"/>
        <v>0</v>
      </c>
      <c r="T47" s="3">
        <f t="shared" si="3"/>
        <v>0</v>
      </c>
    </row>
    <row r="49" spans="1:20" ht="14.25">
      <c r="A49" s="13" t="s">
        <v>61</v>
      </c>
      <c r="B49" s="10">
        <f>SUM(B50:T50)</f>
        <v>175600</v>
      </c>
      <c r="C49" s="5">
        <f>SUM(B51:T51)</f>
        <v>174879</v>
      </c>
      <c r="D49" s="10">
        <f>SUM(B52:T52)</f>
        <v>0</v>
      </c>
      <c r="E49" s="10">
        <f>SUM(B53:T53)</f>
        <v>0</v>
      </c>
      <c r="F49" s="5">
        <f>SUM(C49:E49)</f>
        <v>174879</v>
      </c>
      <c r="G49" s="11">
        <f>C49/F49</f>
        <v>1</v>
      </c>
      <c r="H49" s="11">
        <f>D49/F49</f>
        <v>0</v>
      </c>
      <c r="I49" s="11">
        <f>E49/F49</f>
        <v>0</v>
      </c>
      <c r="J49" s="11">
        <f>F49/B49</f>
        <v>0.99589407744874714</v>
      </c>
      <c r="K49" s="10">
        <f>SUM(B54:T54)</f>
        <v>0</v>
      </c>
      <c r="L49" s="11">
        <f>K49/B49</f>
        <v>0</v>
      </c>
      <c r="M49" s="10">
        <f>SUM(B55:T55)</f>
        <v>226</v>
      </c>
      <c r="N49" s="11">
        <f>M49/B49</f>
        <v>1.2870159453302961E-3</v>
      </c>
      <c r="O49" s="10">
        <f>SUM(B56:T56)</f>
        <v>395</v>
      </c>
      <c r="P49" s="11">
        <f>O49/B49</f>
        <v>2.2494305239179955E-3</v>
      </c>
      <c r="Q49" s="10">
        <f>SUM(B57:T57)</f>
        <v>0</v>
      </c>
      <c r="R49" s="11">
        <f>Q49/B49</f>
        <v>0</v>
      </c>
      <c r="S49" s="12">
        <f>SUM(B58:T58)</f>
        <v>100</v>
      </c>
      <c r="T49" s="11">
        <f>S49/B49</f>
        <v>5.6947608200455578E-4</v>
      </c>
    </row>
    <row r="50" spans="1:20" ht="14.25">
      <c r="A50" s="14" t="s">
        <v>23</v>
      </c>
      <c r="B50" s="15">
        <v>175600</v>
      </c>
      <c r="C50" s="15"/>
      <c r="D50" s="15"/>
      <c r="E50" s="15">
        <v>0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4.25">
      <c r="A51" s="14" t="s">
        <v>24</v>
      </c>
      <c r="B51" s="15">
        <v>174879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14.25">
      <c r="A52" s="16" t="s">
        <v>25</v>
      </c>
      <c r="B52" s="17">
        <v>0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4.25">
      <c r="A53" s="18" t="s">
        <v>26</v>
      </c>
      <c r="B53" s="19"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4.25">
      <c r="A54" s="20" t="s">
        <v>11</v>
      </c>
      <c r="B54" s="21"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4.25">
      <c r="A55" s="22" t="s">
        <v>12</v>
      </c>
      <c r="B55" s="21">
        <v>226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4.25">
      <c r="A56" s="23" t="s">
        <v>13</v>
      </c>
      <c r="B56" s="24">
        <v>395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4.25">
      <c r="A57" s="25" t="s">
        <v>14</v>
      </c>
      <c r="B57" s="26">
        <v>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7" t="s">
        <v>15</v>
      </c>
      <c r="B58" s="3">
        <f t="shared" ref="B58:T58" si="4">B50-B51-B52-B53-B54-B55-B56-B57</f>
        <v>100</v>
      </c>
      <c r="C58" s="3">
        <f t="shared" si="4"/>
        <v>0</v>
      </c>
      <c r="D58" s="3">
        <f t="shared" si="4"/>
        <v>0</v>
      </c>
      <c r="E58" s="3">
        <f t="shared" si="4"/>
        <v>0</v>
      </c>
      <c r="F58" s="3">
        <f t="shared" si="4"/>
        <v>0</v>
      </c>
      <c r="G58" s="3">
        <f t="shared" si="4"/>
        <v>0</v>
      </c>
      <c r="H58" s="3">
        <f t="shared" si="4"/>
        <v>0</v>
      </c>
      <c r="I58" s="3">
        <f t="shared" si="4"/>
        <v>0</v>
      </c>
      <c r="J58" s="3">
        <f t="shared" si="4"/>
        <v>0</v>
      </c>
      <c r="K58" s="3">
        <f t="shared" si="4"/>
        <v>0</v>
      </c>
      <c r="L58" s="3">
        <f t="shared" si="4"/>
        <v>0</v>
      </c>
      <c r="M58" s="3">
        <f t="shared" si="4"/>
        <v>0</v>
      </c>
      <c r="N58" s="3">
        <f t="shared" si="4"/>
        <v>0</v>
      </c>
      <c r="O58" s="3">
        <f t="shared" si="4"/>
        <v>0</v>
      </c>
      <c r="P58" s="3">
        <f t="shared" si="4"/>
        <v>0</v>
      </c>
      <c r="Q58" s="3">
        <f t="shared" si="4"/>
        <v>0</v>
      </c>
      <c r="R58" s="3">
        <f t="shared" si="4"/>
        <v>0</v>
      </c>
      <c r="S58" s="3">
        <f t="shared" si="4"/>
        <v>0</v>
      </c>
      <c r="T58" s="3">
        <f t="shared" si="4"/>
        <v>0</v>
      </c>
    </row>
    <row r="60" spans="1:20" ht="14.25">
      <c r="A60" s="13" t="s">
        <v>79</v>
      </c>
      <c r="B60" s="10">
        <f>SUM(B61:T61)</f>
        <v>10850</v>
      </c>
      <c r="C60" s="5">
        <f>SUM(B62:T62)</f>
        <v>10830</v>
      </c>
      <c r="D60" s="10">
        <f>SUM(B63:T63)</f>
        <v>0</v>
      </c>
      <c r="E60" s="10">
        <f>SUM(B64:T64)</f>
        <v>0</v>
      </c>
      <c r="F60" s="5">
        <f>SUM(C60:E60)</f>
        <v>10830</v>
      </c>
      <c r="G60" s="11">
        <f>C60/F60</f>
        <v>1</v>
      </c>
      <c r="H60" s="11">
        <f>D60/F60</f>
        <v>0</v>
      </c>
      <c r="I60" s="11">
        <f>E60/F60</f>
        <v>0</v>
      </c>
      <c r="J60" s="11">
        <f>F60/B60</f>
        <v>0.99815668202764973</v>
      </c>
      <c r="K60" s="10">
        <f>SUM(B65:T65)</f>
        <v>0</v>
      </c>
      <c r="L60" s="11">
        <f>K60/B60</f>
        <v>0</v>
      </c>
      <c r="M60" s="10">
        <f>SUM(B66:T66)</f>
        <v>12</v>
      </c>
      <c r="N60" s="11">
        <f>M60/B60</f>
        <v>1.1059907834101382E-3</v>
      </c>
      <c r="O60" s="10">
        <f>SUM(B67:T67)</f>
        <v>8</v>
      </c>
      <c r="P60" s="11">
        <f>O60/B60</f>
        <v>7.3732718894009217E-4</v>
      </c>
      <c r="Q60" s="10">
        <f>SUM(B68:T68)</f>
        <v>0</v>
      </c>
      <c r="R60" s="11">
        <f>Q60/B60</f>
        <v>0</v>
      </c>
      <c r="S60" s="12">
        <f>SUM(B69:T69)</f>
        <v>0</v>
      </c>
      <c r="T60" s="11">
        <f>S60/B60</f>
        <v>0</v>
      </c>
    </row>
    <row r="61" spans="1:20" ht="14.25">
      <c r="A61" s="14" t="s">
        <v>23</v>
      </c>
      <c r="B61" s="15">
        <v>10850</v>
      </c>
      <c r="C61" s="15">
        <v>0</v>
      </c>
      <c r="D61" s="15"/>
      <c r="E61" s="15">
        <v>0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14.25">
      <c r="A62" s="14" t="s">
        <v>24</v>
      </c>
      <c r="B62" s="15">
        <v>10830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14.25">
      <c r="A63" s="16" t="s">
        <v>25</v>
      </c>
      <c r="B63" s="17">
        <v>0</v>
      </c>
      <c r="C63" s="17"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4.25">
      <c r="A64" s="18" t="s">
        <v>26</v>
      </c>
      <c r="B64" s="19">
        <v>0</v>
      </c>
      <c r="C64" s="19">
        <v>0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4.25">
      <c r="A65" s="20" t="s">
        <v>11</v>
      </c>
      <c r="B65" s="21">
        <v>0</v>
      </c>
      <c r="C65" s="21">
        <v>0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4.25">
      <c r="A66" s="22" t="s">
        <v>12</v>
      </c>
      <c r="B66" s="21">
        <v>12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4.25">
      <c r="A67" s="23" t="s">
        <v>13</v>
      </c>
      <c r="B67" s="24">
        <v>8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4.25">
      <c r="A68" s="25" t="s">
        <v>14</v>
      </c>
      <c r="B68" s="26">
        <v>0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>
      <c r="A69" s="27" t="s">
        <v>15</v>
      </c>
      <c r="B69" s="3">
        <f t="shared" ref="B69:T69" si="5">B61-B62-B63-B64-B65-B66-B67-B68</f>
        <v>0</v>
      </c>
      <c r="C69" s="3">
        <f t="shared" si="5"/>
        <v>0</v>
      </c>
      <c r="D69" s="3">
        <f t="shared" si="5"/>
        <v>0</v>
      </c>
      <c r="E69" s="3">
        <f t="shared" si="5"/>
        <v>0</v>
      </c>
      <c r="F69" s="3">
        <f t="shared" si="5"/>
        <v>0</v>
      </c>
      <c r="G69" s="3">
        <f t="shared" si="5"/>
        <v>0</v>
      </c>
      <c r="H69" s="3">
        <f t="shared" si="5"/>
        <v>0</v>
      </c>
      <c r="I69" s="3">
        <f t="shared" si="5"/>
        <v>0</v>
      </c>
      <c r="J69" s="3">
        <f t="shared" si="5"/>
        <v>0</v>
      </c>
      <c r="K69" s="3">
        <f t="shared" si="5"/>
        <v>0</v>
      </c>
      <c r="L69" s="3">
        <f t="shared" si="5"/>
        <v>0</v>
      </c>
      <c r="M69" s="3">
        <f t="shared" si="5"/>
        <v>0</v>
      </c>
      <c r="N69" s="3">
        <f t="shared" si="5"/>
        <v>0</v>
      </c>
      <c r="O69" s="3">
        <f t="shared" si="5"/>
        <v>0</v>
      </c>
      <c r="P69" s="3">
        <f t="shared" si="5"/>
        <v>0</v>
      </c>
      <c r="Q69" s="3">
        <f t="shared" si="5"/>
        <v>0</v>
      </c>
      <c r="R69" s="3">
        <f t="shared" si="5"/>
        <v>0</v>
      </c>
      <c r="S69" s="3">
        <f t="shared" si="5"/>
        <v>0</v>
      </c>
      <c r="T69" s="3">
        <f t="shared" si="5"/>
        <v>0</v>
      </c>
    </row>
    <row r="71" spans="1:20" ht="14.25">
      <c r="A71" s="13" t="s">
        <v>63</v>
      </c>
      <c r="B71" s="10">
        <f>SUM(B72:T72)</f>
        <v>180250</v>
      </c>
      <c r="C71" s="5">
        <f>SUM(B73:T73)</f>
        <v>177970</v>
      </c>
      <c r="D71" s="10">
        <f>SUM(B74:T74)</f>
        <v>103</v>
      </c>
      <c r="E71" s="10">
        <f>SUM(B75:T75)</f>
        <v>0</v>
      </c>
      <c r="F71" s="5">
        <f>SUM(C71:E71)</f>
        <v>178073</v>
      </c>
      <c r="G71" s="11">
        <f>C71/F71</f>
        <v>0.99942158552952998</v>
      </c>
      <c r="H71" s="11">
        <f>D71/F71</f>
        <v>5.7841447046997577E-4</v>
      </c>
      <c r="I71" s="11">
        <f>E71/F71</f>
        <v>0</v>
      </c>
      <c r="J71" s="11">
        <f>F71/B71</f>
        <v>0.98792233009708741</v>
      </c>
      <c r="K71" s="10">
        <f>SUM(B76:T76)</f>
        <v>2</v>
      </c>
      <c r="L71" s="11">
        <f>K71/B71</f>
        <v>1.1095700416088765E-5</v>
      </c>
      <c r="M71" s="10">
        <f>SUM(B77:T77)</f>
        <v>51</v>
      </c>
      <c r="N71" s="11">
        <f>M71/B71</f>
        <v>2.8294036061026352E-4</v>
      </c>
      <c r="O71" s="10">
        <f>SUM(B78:T78)</f>
        <v>124</v>
      </c>
      <c r="P71" s="11">
        <f>O71/B71</f>
        <v>6.8793342579750343E-4</v>
      </c>
      <c r="Q71" s="10">
        <f>SUM(B79:T79)</f>
        <v>0</v>
      </c>
      <c r="R71" s="11">
        <f>Q71/B71</f>
        <v>0</v>
      </c>
      <c r="S71" s="12">
        <f>SUM(B80:T80)</f>
        <v>2000</v>
      </c>
      <c r="T71" s="11">
        <f>S71/B71</f>
        <v>1.1095700416088766E-2</v>
      </c>
    </row>
    <row r="72" spans="1:20" ht="14.25">
      <c r="A72" s="14" t="s">
        <v>23</v>
      </c>
      <c r="B72" s="15">
        <v>180250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4.25">
      <c r="A73" s="14" t="s">
        <v>24</v>
      </c>
      <c r="B73" s="15">
        <v>177970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4.25">
      <c r="A74" s="16" t="s">
        <v>25</v>
      </c>
      <c r="B74" s="17">
        <v>103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4.25">
      <c r="A75" s="18" t="s">
        <v>26</v>
      </c>
      <c r="B75" s="19">
        <v>0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4.25">
      <c r="A76" s="20" t="s">
        <v>11</v>
      </c>
      <c r="B76" s="21">
        <v>2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ht="14.25">
      <c r="A77" s="22" t="s">
        <v>12</v>
      </c>
      <c r="B77" s="21">
        <v>51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ht="14.25">
      <c r="A78" s="23" t="s">
        <v>13</v>
      </c>
      <c r="B78" s="24">
        <v>124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4.25">
      <c r="A79" s="25" t="s">
        <v>14</v>
      </c>
      <c r="B79" s="26">
        <v>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>
      <c r="A80" s="27" t="s">
        <v>15</v>
      </c>
      <c r="B80" s="3">
        <f t="shared" ref="B80:T80" si="6">B72-B73-B74-B75-B76-B77-B78-B79</f>
        <v>2000</v>
      </c>
      <c r="C80" s="3">
        <f t="shared" si="6"/>
        <v>0</v>
      </c>
      <c r="D80" s="3">
        <f t="shared" si="6"/>
        <v>0</v>
      </c>
      <c r="E80" s="3">
        <f t="shared" si="6"/>
        <v>0</v>
      </c>
      <c r="F80" s="3">
        <f t="shared" si="6"/>
        <v>0</v>
      </c>
      <c r="G80" s="3">
        <f t="shared" si="6"/>
        <v>0</v>
      </c>
      <c r="H80" s="3">
        <f t="shared" si="6"/>
        <v>0</v>
      </c>
      <c r="I80" s="3">
        <f t="shared" si="6"/>
        <v>0</v>
      </c>
      <c r="J80" s="3">
        <f t="shared" si="6"/>
        <v>0</v>
      </c>
      <c r="K80" s="3">
        <f t="shared" si="6"/>
        <v>0</v>
      </c>
      <c r="L80" s="3">
        <f t="shared" si="6"/>
        <v>0</v>
      </c>
      <c r="M80" s="3">
        <f t="shared" si="6"/>
        <v>0</v>
      </c>
      <c r="N80" s="3">
        <f t="shared" si="6"/>
        <v>0</v>
      </c>
      <c r="O80" s="3">
        <f t="shared" si="6"/>
        <v>0</v>
      </c>
      <c r="P80" s="3">
        <f t="shared" si="6"/>
        <v>0</v>
      </c>
      <c r="Q80" s="3">
        <f t="shared" si="6"/>
        <v>0</v>
      </c>
      <c r="R80" s="3">
        <f t="shared" si="6"/>
        <v>0</v>
      </c>
      <c r="S80" s="3">
        <f t="shared" si="6"/>
        <v>0</v>
      </c>
      <c r="T80" s="3">
        <f t="shared" si="6"/>
        <v>0</v>
      </c>
    </row>
    <row r="82" spans="1:20" ht="14.25">
      <c r="A82" s="13" t="s">
        <v>64</v>
      </c>
      <c r="B82" s="10">
        <f>SUM(B83:T83)</f>
        <v>10500</v>
      </c>
      <c r="C82" s="5">
        <f>SUM(B84:T84)</f>
        <v>10400</v>
      </c>
      <c r="D82" s="10">
        <f>SUM(B85:T85)</f>
        <v>0</v>
      </c>
      <c r="E82" s="10">
        <f>SUM(B86:T86)</f>
        <v>0</v>
      </c>
      <c r="F82" s="5">
        <f>SUM(C82:E82)</f>
        <v>10400</v>
      </c>
      <c r="G82" s="11">
        <f>C82/F82</f>
        <v>1</v>
      </c>
      <c r="H82" s="11">
        <f>D82/F82</f>
        <v>0</v>
      </c>
      <c r="I82" s="11">
        <f>E82/F82</f>
        <v>0</v>
      </c>
      <c r="J82" s="11">
        <f>F82/B82</f>
        <v>0.99047619047619051</v>
      </c>
      <c r="K82" s="10">
        <f>SUM(B87:T87)</f>
        <v>0</v>
      </c>
      <c r="L82" s="11">
        <f>K82/B82</f>
        <v>0</v>
      </c>
      <c r="M82" s="10">
        <f>SUM(B88:T88)</f>
        <v>7</v>
      </c>
      <c r="N82" s="11">
        <f>M82/B82</f>
        <v>6.6666666666666664E-4</v>
      </c>
      <c r="O82" s="10">
        <f>SUM(B89:T89)</f>
        <v>8</v>
      </c>
      <c r="P82" s="11">
        <f>O82/B82</f>
        <v>7.6190476190476193E-4</v>
      </c>
      <c r="Q82" s="10">
        <f>SUM(B90:T90)</f>
        <v>0</v>
      </c>
      <c r="R82" s="11">
        <f>Q82/B82</f>
        <v>0</v>
      </c>
      <c r="S82" s="12">
        <f>SUM(B91:T91)</f>
        <v>85</v>
      </c>
      <c r="T82" s="11">
        <f>S82/B82</f>
        <v>8.0952380952380946E-3</v>
      </c>
    </row>
    <row r="83" spans="1:20" ht="14.25">
      <c r="A83" s="14" t="s">
        <v>23</v>
      </c>
      <c r="B83" s="15">
        <v>10500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4.25">
      <c r="A84" s="14" t="s">
        <v>24</v>
      </c>
      <c r="B84" s="15">
        <v>10400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4.25">
      <c r="A85" s="16" t="s">
        <v>25</v>
      </c>
      <c r="B85" s="17">
        <v>0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4.25">
      <c r="A86" s="18" t="s">
        <v>26</v>
      </c>
      <c r="B86" s="19">
        <v>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4.25">
      <c r="A87" s="20" t="s">
        <v>11</v>
      </c>
      <c r="B87" s="21"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4.25">
      <c r="A88" s="22" t="s">
        <v>12</v>
      </c>
      <c r="B88" s="21">
        <v>7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4.25">
      <c r="A89" s="23" t="s">
        <v>13</v>
      </c>
      <c r="B89" s="24">
        <v>8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4.25">
      <c r="A90" s="25" t="s">
        <v>14</v>
      </c>
      <c r="B90" s="26">
        <v>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>
      <c r="A91" s="27" t="s">
        <v>15</v>
      </c>
      <c r="B91" s="3">
        <f t="shared" ref="B91:T91" si="7">B83-B84-B85-B86-B87-B88-B89-B90</f>
        <v>85</v>
      </c>
      <c r="C91" s="3">
        <f t="shared" si="7"/>
        <v>0</v>
      </c>
      <c r="D91" s="3">
        <f t="shared" si="7"/>
        <v>0</v>
      </c>
      <c r="E91" s="3">
        <f t="shared" si="7"/>
        <v>0</v>
      </c>
      <c r="F91" s="3">
        <f t="shared" si="7"/>
        <v>0</v>
      </c>
      <c r="G91" s="3">
        <f t="shared" si="7"/>
        <v>0</v>
      </c>
      <c r="H91" s="3">
        <f t="shared" si="7"/>
        <v>0</v>
      </c>
      <c r="I91" s="3">
        <f t="shared" si="7"/>
        <v>0</v>
      </c>
      <c r="J91" s="3">
        <f t="shared" si="7"/>
        <v>0</v>
      </c>
      <c r="K91" s="3">
        <f t="shared" si="7"/>
        <v>0</v>
      </c>
      <c r="L91" s="3">
        <f t="shared" si="7"/>
        <v>0</v>
      </c>
      <c r="M91" s="3">
        <f t="shared" si="7"/>
        <v>0</v>
      </c>
      <c r="N91" s="3">
        <f t="shared" si="7"/>
        <v>0</v>
      </c>
      <c r="O91" s="3">
        <f t="shared" si="7"/>
        <v>0</v>
      </c>
      <c r="P91" s="3">
        <f t="shared" si="7"/>
        <v>0</v>
      </c>
      <c r="Q91" s="3">
        <f t="shared" si="7"/>
        <v>0</v>
      </c>
      <c r="R91" s="3">
        <f t="shared" si="7"/>
        <v>0</v>
      </c>
      <c r="S91" s="3">
        <f t="shared" si="7"/>
        <v>0</v>
      </c>
      <c r="T91" s="3">
        <f t="shared" si="7"/>
        <v>0</v>
      </c>
    </row>
    <row r="93" spans="1:20" ht="14.25">
      <c r="A93" s="13" t="s">
        <v>65</v>
      </c>
      <c r="B93" s="10">
        <f>SUM(B94:T94)</f>
        <v>12300</v>
      </c>
      <c r="C93" s="5">
        <f>SUM(B95:T95)</f>
        <v>12230</v>
      </c>
      <c r="D93" s="10">
        <f>SUM(B96:T96)</f>
        <v>0</v>
      </c>
      <c r="E93" s="10">
        <f>SUM(B97:T97)</f>
        <v>0</v>
      </c>
      <c r="F93" s="5">
        <f>SUM(C93:E93)</f>
        <v>12230</v>
      </c>
      <c r="G93" s="11">
        <f>C93/F93</f>
        <v>1</v>
      </c>
      <c r="H93" s="11">
        <f>D93/F93</f>
        <v>0</v>
      </c>
      <c r="I93" s="11">
        <f>E93/F93</f>
        <v>0</v>
      </c>
      <c r="J93" s="11">
        <f>F93/B93</f>
        <v>0.99430894308943085</v>
      </c>
      <c r="K93" s="10">
        <f>SUM(B98:T98)</f>
        <v>0</v>
      </c>
      <c r="L93" s="11">
        <f>K93/B93</f>
        <v>0</v>
      </c>
      <c r="M93" s="10">
        <f>SUM(B99:T99)</f>
        <v>20</v>
      </c>
      <c r="N93" s="11">
        <f>M93/B93</f>
        <v>1.6260162601626016E-3</v>
      </c>
      <c r="O93" s="10">
        <f>SUM(B100:T100)</f>
        <v>50</v>
      </c>
      <c r="P93" s="11">
        <f>O93/B93</f>
        <v>4.0650406504065045E-3</v>
      </c>
      <c r="Q93" s="10">
        <f>SUM(B101:T101)</f>
        <v>0</v>
      </c>
      <c r="R93" s="11">
        <f>Q93/B93</f>
        <v>0</v>
      </c>
      <c r="S93" s="12">
        <f>SUM(B102:T102)</f>
        <v>0</v>
      </c>
      <c r="T93" s="11">
        <f>S93/B93</f>
        <v>0</v>
      </c>
    </row>
    <row r="94" spans="1:20" ht="14.25">
      <c r="A94" s="14" t="s">
        <v>23</v>
      </c>
      <c r="B94" s="15">
        <v>12300</v>
      </c>
      <c r="C94" s="15">
        <v>0</v>
      </c>
      <c r="D94" s="15"/>
      <c r="E94" s="15">
        <v>0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14.25">
      <c r="A95" s="14" t="s">
        <v>24</v>
      </c>
      <c r="B95" s="15">
        <v>12230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4.25">
      <c r="A96" s="16" t="s">
        <v>25</v>
      </c>
      <c r="B96" s="17">
        <v>0</v>
      </c>
      <c r="C96" s="17">
        <v>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4.25">
      <c r="A97" s="18" t="s">
        <v>26</v>
      </c>
      <c r="B97" s="19">
        <v>0</v>
      </c>
      <c r="C97" s="19">
        <v>0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4.25">
      <c r="A98" s="20" t="s">
        <v>11</v>
      </c>
      <c r="B98" s="21">
        <v>0</v>
      </c>
      <c r="C98" s="21">
        <v>0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4.25">
      <c r="A99" s="22" t="s">
        <v>12</v>
      </c>
      <c r="B99" s="21">
        <v>20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4.25">
      <c r="A100" s="23" t="s">
        <v>13</v>
      </c>
      <c r="B100" s="24">
        <v>50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4.25">
      <c r="A101" s="25" t="s">
        <v>14</v>
      </c>
      <c r="B101" s="26">
        <v>0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>
      <c r="A102" s="27" t="s">
        <v>15</v>
      </c>
      <c r="B102" s="3">
        <f t="shared" ref="B102:T102" si="8">B94-B95-B96-B97-B98-B99-B100-B101</f>
        <v>0</v>
      </c>
      <c r="C102" s="3">
        <f t="shared" si="8"/>
        <v>0</v>
      </c>
      <c r="D102" s="3">
        <f t="shared" si="8"/>
        <v>0</v>
      </c>
      <c r="E102" s="3">
        <f t="shared" si="8"/>
        <v>0</v>
      </c>
      <c r="F102" s="3">
        <f t="shared" si="8"/>
        <v>0</v>
      </c>
      <c r="G102" s="3">
        <f t="shared" si="8"/>
        <v>0</v>
      </c>
      <c r="H102" s="3">
        <f t="shared" si="8"/>
        <v>0</v>
      </c>
      <c r="I102" s="3">
        <f t="shared" si="8"/>
        <v>0</v>
      </c>
      <c r="J102" s="3">
        <f t="shared" si="8"/>
        <v>0</v>
      </c>
      <c r="K102" s="3">
        <f t="shared" si="8"/>
        <v>0</v>
      </c>
      <c r="L102" s="3">
        <f t="shared" si="8"/>
        <v>0</v>
      </c>
      <c r="M102" s="3">
        <f t="shared" si="8"/>
        <v>0</v>
      </c>
      <c r="N102" s="3">
        <f t="shared" si="8"/>
        <v>0</v>
      </c>
      <c r="O102" s="3">
        <f t="shared" si="8"/>
        <v>0</v>
      </c>
      <c r="P102" s="3">
        <f t="shared" si="8"/>
        <v>0</v>
      </c>
      <c r="Q102" s="3">
        <f t="shared" si="8"/>
        <v>0</v>
      </c>
      <c r="R102" s="3">
        <f t="shared" si="8"/>
        <v>0</v>
      </c>
      <c r="S102" s="3">
        <f t="shared" si="8"/>
        <v>0</v>
      </c>
      <c r="T102" s="3">
        <f t="shared" si="8"/>
        <v>0</v>
      </c>
    </row>
    <row r="104" spans="1:20" ht="14.25">
      <c r="A104" s="13" t="s">
        <v>66</v>
      </c>
      <c r="B104" s="10">
        <f>SUM(B105:T105)</f>
        <v>4450</v>
      </c>
      <c r="C104" s="5">
        <f>SUM(B106:T106)</f>
        <v>4447</v>
      </c>
      <c r="D104" s="10">
        <f>SUM(B107:T107)</f>
        <v>0</v>
      </c>
      <c r="E104" s="10">
        <f>SUM(B108:T108)</f>
        <v>0</v>
      </c>
      <c r="F104" s="5">
        <f>SUM(C104:E104)</f>
        <v>4447</v>
      </c>
      <c r="G104" s="11">
        <f>C104/F104</f>
        <v>1</v>
      </c>
      <c r="H104" s="11">
        <f>D104/F104</f>
        <v>0</v>
      </c>
      <c r="I104" s="11">
        <f>E104/F104</f>
        <v>0</v>
      </c>
      <c r="J104" s="11">
        <f>F104/B104</f>
        <v>0.99932584269662916</v>
      </c>
      <c r="K104" s="10">
        <f>SUM(B109:T109)</f>
        <v>0</v>
      </c>
      <c r="L104" s="11">
        <f>K104/B104</f>
        <v>0</v>
      </c>
      <c r="M104" s="10">
        <f>SUM(B110:T110)</f>
        <v>1</v>
      </c>
      <c r="N104" s="11">
        <f>M104/B104</f>
        <v>2.2471910112359551E-4</v>
      </c>
      <c r="O104" s="10">
        <f>SUM(B111:T111)</f>
        <v>2</v>
      </c>
      <c r="P104" s="11">
        <f>O104/B104</f>
        <v>4.4943820224719103E-4</v>
      </c>
      <c r="Q104" s="10">
        <f>SUM(B112:T112)</f>
        <v>0</v>
      </c>
      <c r="R104" s="11">
        <f>Q104/B104</f>
        <v>0</v>
      </c>
      <c r="S104" s="12">
        <f>SUM(B113:T113)</f>
        <v>0</v>
      </c>
      <c r="T104" s="11">
        <f>S104/B104</f>
        <v>0</v>
      </c>
    </row>
    <row r="105" spans="1:20" ht="14.25">
      <c r="A105" s="14" t="s">
        <v>23</v>
      </c>
      <c r="B105" s="15">
        <v>4450</v>
      </c>
      <c r="C105" s="15"/>
      <c r="D105" s="15"/>
      <c r="E105" s="15">
        <v>0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4.25">
      <c r="A106" s="14" t="s">
        <v>24</v>
      </c>
      <c r="B106" s="15">
        <v>4447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4.25">
      <c r="A107" s="16" t="s">
        <v>25</v>
      </c>
      <c r="B107" s="17">
        <v>0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4.25">
      <c r="A108" s="18" t="s">
        <v>26</v>
      </c>
      <c r="B108" s="19">
        <v>0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4.25">
      <c r="A109" s="20" t="s">
        <v>11</v>
      </c>
      <c r="B109" s="21">
        <v>0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ht="14.25">
      <c r="A110" s="22" t="s">
        <v>12</v>
      </c>
      <c r="B110" s="21">
        <v>1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ht="14.25">
      <c r="A111" s="23" t="s">
        <v>13</v>
      </c>
      <c r="B111" s="24">
        <v>2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4.25">
      <c r="A112" s="25" t="s">
        <v>14</v>
      </c>
      <c r="B112" s="26">
        <v>0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:20">
      <c r="A113" s="27" t="s">
        <v>15</v>
      </c>
      <c r="B113" s="3">
        <f t="shared" ref="B113:T113" si="9">B105-B106-B107-B108-B109-B110-B111-B112</f>
        <v>0</v>
      </c>
      <c r="C113" s="3">
        <f t="shared" si="9"/>
        <v>0</v>
      </c>
      <c r="D113" s="3">
        <f t="shared" si="9"/>
        <v>0</v>
      </c>
      <c r="E113" s="3">
        <f t="shared" si="9"/>
        <v>0</v>
      </c>
      <c r="F113" s="3">
        <f t="shared" si="9"/>
        <v>0</v>
      </c>
      <c r="G113" s="3">
        <f t="shared" si="9"/>
        <v>0</v>
      </c>
      <c r="H113" s="3">
        <f t="shared" si="9"/>
        <v>0</v>
      </c>
      <c r="I113" s="3">
        <f t="shared" si="9"/>
        <v>0</v>
      </c>
      <c r="J113" s="3">
        <f t="shared" si="9"/>
        <v>0</v>
      </c>
      <c r="K113" s="3">
        <f t="shared" si="9"/>
        <v>0</v>
      </c>
      <c r="L113" s="3">
        <f t="shared" si="9"/>
        <v>0</v>
      </c>
      <c r="M113" s="3">
        <f t="shared" si="9"/>
        <v>0</v>
      </c>
      <c r="N113" s="3">
        <f t="shared" si="9"/>
        <v>0</v>
      </c>
      <c r="O113" s="3">
        <f t="shared" si="9"/>
        <v>0</v>
      </c>
      <c r="P113" s="3">
        <f t="shared" si="9"/>
        <v>0</v>
      </c>
      <c r="Q113" s="3">
        <f t="shared" si="9"/>
        <v>0</v>
      </c>
      <c r="R113" s="3">
        <f t="shared" si="9"/>
        <v>0</v>
      </c>
      <c r="S113" s="3">
        <f t="shared" si="9"/>
        <v>0</v>
      </c>
      <c r="T113" s="3">
        <f t="shared" si="9"/>
        <v>0</v>
      </c>
    </row>
    <row r="115" spans="1:20" ht="14.25">
      <c r="A115" s="13" t="s">
        <v>69</v>
      </c>
      <c r="B115" s="10">
        <f>SUM(B116:T116)</f>
        <v>670250</v>
      </c>
      <c r="C115" s="5">
        <f>SUM(B117:T117)</f>
        <v>668450</v>
      </c>
      <c r="D115" s="10">
        <f>SUM(B118:T118)</f>
        <v>814</v>
      </c>
      <c r="E115" s="10">
        <f>SUM(B119:T119)</f>
        <v>147</v>
      </c>
      <c r="F115" s="5">
        <f>SUM(C115:E115)</f>
        <v>669411</v>
      </c>
      <c r="G115" s="11">
        <f>C115/F115</f>
        <v>0.99856440960784931</v>
      </c>
      <c r="H115" s="11">
        <f>D115/F115</f>
        <v>1.2159943592202698E-3</v>
      </c>
      <c r="I115" s="11">
        <f>E115/F115</f>
        <v>2.1959603293044184E-4</v>
      </c>
      <c r="J115" s="11">
        <f>F115/B115</f>
        <v>0.99874822827303245</v>
      </c>
      <c r="K115" s="10">
        <f>SUM(B120:T120)</f>
        <v>44</v>
      </c>
      <c r="L115" s="11">
        <f>K115/B115</f>
        <v>6.5647146587094368E-5</v>
      </c>
      <c r="M115" s="10">
        <f>SUM(B121:T121)</f>
        <v>112</v>
      </c>
      <c r="N115" s="11">
        <f>M115/B115</f>
        <v>1.6710182767624022E-4</v>
      </c>
      <c r="O115" s="10">
        <f>SUM(B122:T122)</f>
        <v>570</v>
      </c>
      <c r="P115" s="11">
        <f>O115/B115</f>
        <v>8.5042894442372246E-4</v>
      </c>
      <c r="Q115" s="10">
        <f>SUM(B123:T123)</f>
        <v>0</v>
      </c>
      <c r="R115" s="11">
        <f>Q115/B115</f>
        <v>0</v>
      </c>
      <c r="S115" s="12">
        <f>SUM(B124:T124)</f>
        <v>113</v>
      </c>
      <c r="T115" s="11">
        <f>S115/B115</f>
        <v>1.6859380828049235E-4</v>
      </c>
    </row>
    <row r="116" spans="1:20" ht="14.25">
      <c r="A116" s="14" t="s">
        <v>23</v>
      </c>
      <c r="B116" s="15">
        <v>670250</v>
      </c>
      <c r="C116" s="15">
        <v>0</v>
      </c>
      <c r="D116" s="15"/>
      <c r="E116" s="15">
        <v>0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4.25">
      <c r="A117" s="14" t="s">
        <v>24</v>
      </c>
      <c r="B117" s="15">
        <v>668450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4.25">
      <c r="A118" s="16" t="s">
        <v>25</v>
      </c>
      <c r="B118" s="17">
        <v>814</v>
      </c>
      <c r="C118" s="17">
        <v>0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4.25">
      <c r="A119" s="18" t="s">
        <v>26</v>
      </c>
      <c r="B119" s="19">
        <v>147</v>
      </c>
      <c r="C119" s="19">
        <v>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4.25">
      <c r="A120" s="20" t="s">
        <v>11</v>
      </c>
      <c r="B120" s="21">
        <v>44</v>
      </c>
      <c r="C120" s="21">
        <v>0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ht="14.25">
      <c r="A121" s="22" t="s">
        <v>12</v>
      </c>
      <c r="B121" s="21">
        <v>112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ht="14.25">
      <c r="A122" s="23" t="s">
        <v>13</v>
      </c>
      <c r="B122" s="24">
        <v>570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4.25">
      <c r="A123" s="25" t="s">
        <v>14</v>
      </c>
      <c r="B123" s="26">
        <v>0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:20">
      <c r="A124" s="27" t="s">
        <v>15</v>
      </c>
      <c r="B124" s="3">
        <f t="shared" ref="B124:T124" si="10">B116-B117-B118-B119-B120-B121-B122-B123</f>
        <v>113</v>
      </c>
      <c r="C124" s="3">
        <f t="shared" si="10"/>
        <v>0</v>
      </c>
      <c r="D124" s="3">
        <f t="shared" si="10"/>
        <v>0</v>
      </c>
      <c r="E124" s="3">
        <f t="shared" si="10"/>
        <v>0</v>
      </c>
      <c r="F124" s="3">
        <f t="shared" si="10"/>
        <v>0</v>
      </c>
      <c r="G124" s="3">
        <f t="shared" si="10"/>
        <v>0</v>
      </c>
      <c r="H124" s="3">
        <f t="shared" si="10"/>
        <v>0</v>
      </c>
      <c r="I124" s="3">
        <f t="shared" si="10"/>
        <v>0</v>
      </c>
      <c r="J124" s="3">
        <f t="shared" si="10"/>
        <v>0</v>
      </c>
      <c r="K124" s="3">
        <f t="shared" si="10"/>
        <v>0</v>
      </c>
      <c r="L124" s="3">
        <f t="shared" si="10"/>
        <v>0</v>
      </c>
      <c r="M124" s="3">
        <f t="shared" si="10"/>
        <v>0</v>
      </c>
      <c r="N124" s="3">
        <f t="shared" si="10"/>
        <v>0</v>
      </c>
      <c r="O124" s="3">
        <f t="shared" si="10"/>
        <v>0</v>
      </c>
      <c r="P124" s="3">
        <f t="shared" si="10"/>
        <v>0</v>
      </c>
      <c r="Q124" s="3">
        <f t="shared" si="10"/>
        <v>0</v>
      </c>
      <c r="R124" s="3">
        <f t="shared" si="10"/>
        <v>0</v>
      </c>
      <c r="S124" s="3">
        <f t="shared" si="10"/>
        <v>0</v>
      </c>
      <c r="T124" s="3">
        <f t="shared" si="10"/>
        <v>0</v>
      </c>
    </row>
    <row r="126" spans="1:20" ht="14.25">
      <c r="A126" s="13" t="s">
        <v>84</v>
      </c>
      <c r="B126" s="10">
        <f>SUM(B127:T127)</f>
        <v>9900</v>
      </c>
      <c r="C126" s="5">
        <f>SUM(B128:T128)</f>
        <v>9900</v>
      </c>
      <c r="D126" s="10">
        <f>SUM(B129:T129)</f>
        <v>0</v>
      </c>
      <c r="E126" s="10">
        <f>SUM(B130:T130)</f>
        <v>0</v>
      </c>
      <c r="F126" s="5">
        <f>SUM(C126:E126)</f>
        <v>9900</v>
      </c>
      <c r="G126" s="11">
        <f>C126/F126</f>
        <v>1</v>
      </c>
      <c r="H126" s="11">
        <f>D126/F126</f>
        <v>0</v>
      </c>
      <c r="I126" s="11">
        <f>E126/F126</f>
        <v>0</v>
      </c>
      <c r="J126" s="11">
        <f>F126/B126</f>
        <v>1</v>
      </c>
      <c r="K126" s="10">
        <f>SUM(B131:T131)</f>
        <v>0</v>
      </c>
      <c r="L126" s="11">
        <f>K126/B126</f>
        <v>0</v>
      </c>
      <c r="M126" s="10">
        <f>SUM(B132:T132)</f>
        <v>0</v>
      </c>
      <c r="N126" s="11">
        <f>M126/B126</f>
        <v>0</v>
      </c>
      <c r="O126" s="10">
        <f>SUM(B133:T133)</f>
        <v>0</v>
      </c>
      <c r="P126" s="11">
        <f>O126/B126</f>
        <v>0</v>
      </c>
      <c r="Q126" s="10">
        <f>SUM(B134:T134)</f>
        <v>0</v>
      </c>
      <c r="R126" s="11">
        <f>Q126/B126</f>
        <v>0</v>
      </c>
      <c r="S126" s="12">
        <f>SUM(B135:T135)</f>
        <v>0</v>
      </c>
      <c r="T126" s="11">
        <f>S126/B126</f>
        <v>0</v>
      </c>
    </row>
    <row r="127" spans="1:20" ht="14.25">
      <c r="A127" s="14" t="s">
        <v>23</v>
      </c>
      <c r="B127" s="15">
        <v>9900</v>
      </c>
      <c r="C127" s="15">
        <v>0</v>
      </c>
      <c r="D127" s="15"/>
      <c r="E127" s="15">
        <v>0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14.25">
      <c r="A128" s="14" t="s">
        <v>24</v>
      </c>
      <c r="B128" s="15">
        <v>9900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4.25">
      <c r="A129" s="16" t="s">
        <v>25</v>
      </c>
      <c r="B129" s="17">
        <v>0</v>
      </c>
      <c r="C129" s="17">
        <v>0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4.25">
      <c r="A130" s="18" t="s">
        <v>26</v>
      </c>
      <c r="B130" s="19">
        <v>0</v>
      </c>
      <c r="C130" s="19">
        <v>0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4.25">
      <c r="A131" s="20" t="s">
        <v>11</v>
      </c>
      <c r="B131" s="21">
        <v>0</v>
      </c>
      <c r="C131" s="21">
        <v>0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ht="14.25">
      <c r="A132" s="22" t="s">
        <v>12</v>
      </c>
      <c r="B132" s="21">
        <v>0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4.25">
      <c r="A133" s="23" t="s">
        <v>13</v>
      </c>
      <c r="B133" s="24">
        <v>0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4.25">
      <c r="A134" s="25" t="s">
        <v>14</v>
      </c>
      <c r="B134" s="26">
        <v>0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:20">
      <c r="A135" s="27" t="s">
        <v>15</v>
      </c>
      <c r="B135" s="3">
        <f t="shared" ref="B135:T135" si="11">B127-B128-B129-B130-B131-B132-B133-B134</f>
        <v>0</v>
      </c>
      <c r="C135" s="3">
        <f t="shared" si="11"/>
        <v>0</v>
      </c>
      <c r="D135" s="3">
        <f t="shared" si="11"/>
        <v>0</v>
      </c>
      <c r="E135" s="3">
        <f t="shared" si="11"/>
        <v>0</v>
      </c>
      <c r="F135" s="3">
        <f t="shared" si="11"/>
        <v>0</v>
      </c>
      <c r="G135" s="3">
        <f t="shared" si="11"/>
        <v>0</v>
      </c>
      <c r="H135" s="3">
        <f t="shared" si="11"/>
        <v>0</v>
      </c>
      <c r="I135" s="3">
        <f t="shared" si="11"/>
        <v>0</v>
      </c>
      <c r="J135" s="3">
        <f t="shared" si="11"/>
        <v>0</v>
      </c>
      <c r="K135" s="3">
        <f t="shared" si="11"/>
        <v>0</v>
      </c>
      <c r="L135" s="3">
        <f t="shared" si="11"/>
        <v>0</v>
      </c>
      <c r="M135" s="3">
        <f t="shared" si="11"/>
        <v>0</v>
      </c>
      <c r="N135" s="3">
        <f t="shared" si="11"/>
        <v>0</v>
      </c>
      <c r="O135" s="3">
        <f t="shared" si="11"/>
        <v>0</v>
      </c>
      <c r="P135" s="3">
        <f t="shared" si="11"/>
        <v>0</v>
      </c>
      <c r="Q135" s="3">
        <f t="shared" si="11"/>
        <v>0</v>
      </c>
      <c r="R135" s="3">
        <f t="shared" si="11"/>
        <v>0</v>
      </c>
      <c r="S135" s="3">
        <f t="shared" si="11"/>
        <v>0</v>
      </c>
      <c r="T135" s="3">
        <f t="shared" si="11"/>
        <v>0</v>
      </c>
    </row>
    <row r="137" spans="1:20" ht="14.25">
      <c r="A137" s="13" t="s">
        <v>71</v>
      </c>
      <c r="B137" s="10">
        <f>SUM(B138:T138)</f>
        <v>10050</v>
      </c>
      <c r="C137" s="5">
        <f>SUM(B139:T139)</f>
        <v>10000</v>
      </c>
      <c r="D137" s="10">
        <f>SUM(B140:T140)</f>
        <v>0</v>
      </c>
      <c r="E137" s="10">
        <f>SUM(B141:T141)</f>
        <v>0</v>
      </c>
      <c r="F137" s="5">
        <f>SUM(C137:E137)</f>
        <v>10000</v>
      </c>
      <c r="G137" s="11">
        <f>C137/F137</f>
        <v>1</v>
      </c>
      <c r="H137" s="11">
        <f>D137/F137</f>
        <v>0</v>
      </c>
      <c r="I137" s="11">
        <f>E137/F137</f>
        <v>0</v>
      </c>
      <c r="J137" s="11">
        <f>F137/B137</f>
        <v>0.99502487562189057</v>
      </c>
      <c r="K137" s="10">
        <f>SUM(B142:T142)</f>
        <v>0</v>
      </c>
      <c r="L137" s="11">
        <f>K137/B137</f>
        <v>0</v>
      </c>
      <c r="M137" s="10">
        <f>SUM(B143:T143)</f>
        <v>0</v>
      </c>
      <c r="N137" s="11">
        <f>M137/B137</f>
        <v>0</v>
      </c>
      <c r="O137" s="10">
        <f>SUM(B144:T144)</f>
        <v>0</v>
      </c>
      <c r="P137" s="11">
        <f>O137/B137</f>
        <v>0</v>
      </c>
      <c r="Q137" s="10">
        <f>SUM(B145:T145)</f>
        <v>0</v>
      </c>
      <c r="R137" s="11">
        <f>Q137/B137</f>
        <v>0</v>
      </c>
      <c r="S137" s="12">
        <f>SUM(B146:T146)</f>
        <v>50</v>
      </c>
      <c r="T137" s="11">
        <f>S137/B137</f>
        <v>4.9751243781094526E-3</v>
      </c>
    </row>
    <row r="138" spans="1:20" ht="14.25">
      <c r="A138" s="14" t="s">
        <v>23</v>
      </c>
      <c r="B138" s="15">
        <v>10050</v>
      </c>
      <c r="C138" s="15"/>
      <c r="D138" s="15"/>
      <c r="E138" s="15">
        <v>0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14.25">
      <c r="A139" s="14" t="s">
        <v>24</v>
      </c>
      <c r="B139" s="15">
        <v>10000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4.25">
      <c r="A140" s="16" t="s">
        <v>25</v>
      </c>
      <c r="B140" s="17">
        <v>0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14.25">
      <c r="A141" s="18" t="s">
        <v>26</v>
      </c>
      <c r="B141" s="19">
        <v>0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4.25">
      <c r="A142" s="20" t="s">
        <v>11</v>
      </c>
      <c r="B142" s="21">
        <v>0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ht="14.25">
      <c r="A143" s="22" t="s">
        <v>12</v>
      </c>
      <c r="B143" s="21">
        <v>0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ht="14.25">
      <c r="A144" s="23" t="s">
        <v>13</v>
      </c>
      <c r="B144" s="24">
        <v>0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4.25">
      <c r="A145" s="25" t="s">
        <v>14</v>
      </c>
      <c r="B145" s="26">
        <v>0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:20">
      <c r="A146" s="27" t="s">
        <v>15</v>
      </c>
      <c r="B146" s="3">
        <f t="shared" ref="B146:T146" si="12">B138-B139-B140-B141-B142-B143-B144-B145</f>
        <v>50</v>
      </c>
      <c r="C146" s="3">
        <f t="shared" si="12"/>
        <v>0</v>
      </c>
      <c r="D146" s="3">
        <f t="shared" si="12"/>
        <v>0</v>
      </c>
      <c r="E146" s="3">
        <f t="shared" si="12"/>
        <v>0</v>
      </c>
      <c r="F146" s="3">
        <f t="shared" si="12"/>
        <v>0</v>
      </c>
      <c r="G146" s="3">
        <f t="shared" si="12"/>
        <v>0</v>
      </c>
      <c r="H146" s="3">
        <f t="shared" si="12"/>
        <v>0</v>
      </c>
      <c r="I146" s="3">
        <f t="shared" si="12"/>
        <v>0</v>
      </c>
      <c r="J146" s="3">
        <f t="shared" si="12"/>
        <v>0</v>
      </c>
      <c r="K146" s="3">
        <f t="shared" si="12"/>
        <v>0</v>
      </c>
      <c r="L146" s="3">
        <f t="shared" si="12"/>
        <v>0</v>
      </c>
      <c r="M146" s="3">
        <f t="shared" si="12"/>
        <v>0</v>
      </c>
      <c r="N146" s="3">
        <f t="shared" si="12"/>
        <v>0</v>
      </c>
      <c r="O146" s="3">
        <f t="shared" si="12"/>
        <v>0</v>
      </c>
      <c r="P146" s="3">
        <f t="shared" si="12"/>
        <v>0</v>
      </c>
      <c r="Q146" s="3">
        <f t="shared" si="12"/>
        <v>0</v>
      </c>
      <c r="R146" s="3">
        <f t="shared" si="12"/>
        <v>0</v>
      </c>
      <c r="S146" s="3">
        <f t="shared" si="12"/>
        <v>0</v>
      </c>
      <c r="T146" s="3">
        <f t="shared" si="12"/>
        <v>0</v>
      </c>
    </row>
    <row r="148" spans="1:20" ht="14.25">
      <c r="A148" s="13" t="s">
        <v>27</v>
      </c>
      <c r="B148" s="10">
        <f>SUM(B149:T149)</f>
        <v>22200</v>
      </c>
      <c r="C148" s="5">
        <f>SUM(B150:T150)</f>
        <v>21917</v>
      </c>
      <c r="D148" s="10">
        <f>SUM(B151:T151)</f>
        <v>0</v>
      </c>
      <c r="E148" s="10">
        <f>SUM(B152:T152)</f>
        <v>0</v>
      </c>
      <c r="F148" s="5">
        <f>SUM(C148:E148)</f>
        <v>21917</v>
      </c>
      <c r="G148" s="11">
        <f>C148/F148</f>
        <v>1</v>
      </c>
      <c r="H148" s="11">
        <f>D148/F148</f>
        <v>0</v>
      </c>
      <c r="I148" s="11">
        <f>E148/F148</f>
        <v>0</v>
      </c>
      <c r="J148" s="11">
        <f>F148/B148</f>
        <v>0.98725225225225222</v>
      </c>
      <c r="K148" s="10">
        <f>SUM(B153:T153)</f>
        <v>0</v>
      </c>
      <c r="L148" s="11">
        <f>K148/B148</f>
        <v>0</v>
      </c>
      <c r="M148" s="10">
        <f>SUM(B154:T154)</f>
        <v>12</v>
      </c>
      <c r="N148" s="11">
        <f>M148/B148</f>
        <v>5.4054054054054055E-4</v>
      </c>
      <c r="O148" s="10">
        <f>SUM(B155:T155)</f>
        <v>24</v>
      </c>
      <c r="P148" s="11">
        <f>O148/B148</f>
        <v>1.0810810810810811E-3</v>
      </c>
      <c r="Q148" s="10">
        <f>SUM(B156:T156)</f>
        <v>250</v>
      </c>
      <c r="R148" s="11">
        <f>Q148/B148</f>
        <v>1.1261261261261261E-2</v>
      </c>
      <c r="S148" s="12">
        <f>SUM(B157:T157)</f>
        <v>-3</v>
      </c>
      <c r="T148" s="11">
        <f>S148/B148</f>
        <v>-1.3513513513513514E-4</v>
      </c>
    </row>
    <row r="149" spans="1:20" ht="14.25">
      <c r="A149" s="14" t="s">
        <v>23</v>
      </c>
      <c r="B149" s="15">
        <v>22200</v>
      </c>
      <c r="C149" s="15">
        <v>0</v>
      </c>
      <c r="D149" s="15"/>
      <c r="E149" s="15">
        <v>0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14.25">
      <c r="A150" s="14" t="s">
        <v>24</v>
      </c>
      <c r="B150" s="15">
        <v>21917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4.25">
      <c r="A151" s="16" t="s">
        <v>25</v>
      </c>
      <c r="B151" s="17">
        <v>0</v>
      </c>
      <c r="C151" s="17">
        <v>0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ht="14.25">
      <c r="A152" s="18" t="s">
        <v>26</v>
      </c>
      <c r="B152" s="19">
        <v>0</v>
      </c>
      <c r="C152" s="19">
        <v>0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4.25">
      <c r="A153" s="20" t="s">
        <v>11</v>
      </c>
      <c r="B153" s="21">
        <v>0</v>
      </c>
      <c r="C153" s="21">
        <v>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ht="14.25">
      <c r="A154" s="22" t="s">
        <v>12</v>
      </c>
      <c r="B154" s="21">
        <v>12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ht="14.25">
      <c r="A155" s="23" t="s">
        <v>13</v>
      </c>
      <c r="B155" s="24">
        <v>24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4.25">
      <c r="A156" s="25" t="s">
        <v>14</v>
      </c>
      <c r="B156" s="26">
        <v>250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:20">
      <c r="A157" s="27" t="s">
        <v>15</v>
      </c>
      <c r="B157" s="3">
        <f t="shared" ref="B157:T157" si="13">B149-B150-B151-B152-B153-B154-B155-B156</f>
        <v>-3</v>
      </c>
      <c r="C157" s="3">
        <f t="shared" si="13"/>
        <v>0</v>
      </c>
      <c r="D157" s="3">
        <f t="shared" si="13"/>
        <v>0</v>
      </c>
      <c r="E157" s="3">
        <f t="shared" si="13"/>
        <v>0</v>
      </c>
      <c r="F157" s="3">
        <f t="shared" si="13"/>
        <v>0</v>
      </c>
      <c r="G157" s="3">
        <f t="shared" si="13"/>
        <v>0</v>
      </c>
      <c r="H157" s="3">
        <f t="shared" si="13"/>
        <v>0</v>
      </c>
      <c r="I157" s="3">
        <f t="shared" si="13"/>
        <v>0</v>
      </c>
      <c r="J157" s="3">
        <f t="shared" si="13"/>
        <v>0</v>
      </c>
      <c r="K157" s="3">
        <f t="shared" si="13"/>
        <v>0</v>
      </c>
      <c r="L157" s="3">
        <f t="shared" si="13"/>
        <v>0</v>
      </c>
      <c r="M157" s="3">
        <f t="shared" si="13"/>
        <v>0</v>
      </c>
      <c r="N157" s="3">
        <f t="shared" si="13"/>
        <v>0</v>
      </c>
      <c r="O157" s="3">
        <f t="shared" si="13"/>
        <v>0</v>
      </c>
      <c r="P157" s="3">
        <f t="shared" si="13"/>
        <v>0</v>
      </c>
      <c r="Q157" s="3">
        <f t="shared" si="13"/>
        <v>0</v>
      </c>
      <c r="R157" s="3">
        <f t="shared" si="13"/>
        <v>0</v>
      </c>
      <c r="S157" s="3">
        <f t="shared" si="13"/>
        <v>0</v>
      </c>
      <c r="T157" s="3">
        <f t="shared" si="13"/>
        <v>0</v>
      </c>
    </row>
    <row r="159" spans="1:20" ht="14.25">
      <c r="A159" s="13" t="s">
        <v>27</v>
      </c>
      <c r="B159" s="10">
        <f>SUM(B160:T160)</f>
        <v>0</v>
      </c>
      <c r="C159" s="5">
        <f>SUM(B161:T161)</f>
        <v>0</v>
      </c>
      <c r="D159" s="10">
        <f>SUM(B162:T162)</f>
        <v>0</v>
      </c>
      <c r="E159" s="10">
        <f>SUM(B163:T163)</f>
        <v>0</v>
      </c>
      <c r="F159" s="5">
        <f>SUM(C159:E159)</f>
        <v>0</v>
      </c>
      <c r="G159" s="11" t="e">
        <f>C159/F159</f>
        <v>#DIV/0!</v>
      </c>
      <c r="H159" s="11" t="e">
        <f>D159/F159</f>
        <v>#DIV/0!</v>
      </c>
      <c r="I159" s="11" t="e">
        <f>E159/F159</f>
        <v>#DIV/0!</v>
      </c>
      <c r="J159" s="11" t="e">
        <f>F159/B159</f>
        <v>#DIV/0!</v>
      </c>
      <c r="K159" s="10">
        <f>SUM(B164:T164)</f>
        <v>0</v>
      </c>
      <c r="L159" s="11" t="e">
        <f>K159/B159</f>
        <v>#DIV/0!</v>
      </c>
      <c r="M159" s="10">
        <f>SUM(B165:T165)</f>
        <v>0</v>
      </c>
      <c r="N159" s="11" t="e">
        <f>M159/B159</f>
        <v>#DIV/0!</v>
      </c>
      <c r="O159" s="10">
        <f>SUM(B166:T166)</f>
        <v>0</v>
      </c>
      <c r="P159" s="11" t="e">
        <f>O159/B159</f>
        <v>#DIV/0!</v>
      </c>
      <c r="Q159" s="10">
        <f>SUM(B167:T167)</f>
        <v>0</v>
      </c>
      <c r="R159" s="11" t="e">
        <f>Q159/B159</f>
        <v>#DIV/0!</v>
      </c>
      <c r="S159" s="12">
        <f>SUM(B168:T168)</f>
        <v>0</v>
      </c>
      <c r="T159" s="11" t="e">
        <f>S159/B159</f>
        <v>#DIV/0!</v>
      </c>
    </row>
    <row r="160" spans="1:20" ht="14.25">
      <c r="A160" s="14" t="s">
        <v>23</v>
      </c>
      <c r="B160" s="15">
        <v>0</v>
      </c>
      <c r="C160" s="15">
        <v>0</v>
      </c>
      <c r="D160" s="15"/>
      <c r="E160" s="15">
        <v>0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14.25">
      <c r="A161" s="14" t="s">
        <v>24</v>
      </c>
      <c r="B161" s="15">
        <v>0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4.25">
      <c r="A162" s="16" t="s">
        <v>25</v>
      </c>
      <c r="B162" s="17">
        <v>0</v>
      </c>
      <c r="C162" s="17">
        <v>0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ht="14.25">
      <c r="A163" s="18" t="s">
        <v>26</v>
      </c>
      <c r="B163" s="19">
        <v>0</v>
      </c>
      <c r="C163" s="19">
        <v>0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4.25">
      <c r="A164" s="20" t="s">
        <v>11</v>
      </c>
      <c r="B164" s="21">
        <v>0</v>
      </c>
      <c r="C164" s="21">
        <v>0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ht="14.25">
      <c r="A165" s="22" t="s">
        <v>12</v>
      </c>
      <c r="B165" s="21">
        <v>0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ht="14.25">
      <c r="A166" s="23" t="s">
        <v>13</v>
      </c>
      <c r="B166" s="24">
        <v>0</v>
      </c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4.25">
      <c r="A167" s="25" t="s">
        <v>14</v>
      </c>
      <c r="B167" s="26">
        <v>0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:20">
      <c r="A168" s="27" t="s">
        <v>15</v>
      </c>
      <c r="B168" s="3">
        <f t="shared" ref="B168:T168" si="14">B160-B161-B162-B163-B164-B165-B166-B167</f>
        <v>0</v>
      </c>
      <c r="C168" s="3">
        <f t="shared" si="14"/>
        <v>0</v>
      </c>
      <c r="D168" s="3">
        <f t="shared" si="14"/>
        <v>0</v>
      </c>
      <c r="E168" s="3">
        <f t="shared" si="14"/>
        <v>0</v>
      </c>
      <c r="F168" s="3">
        <f t="shared" si="14"/>
        <v>0</v>
      </c>
      <c r="G168" s="3">
        <f t="shared" si="14"/>
        <v>0</v>
      </c>
      <c r="H168" s="3">
        <f t="shared" si="14"/>
        <v>0</v>
      </c>
      <c r="I168" s="3">
        <f t="shared" si="14"/>
        <v>0</v>
      </c>
      <c r="J168" s="3">
        <f t="shared" si="14"/>
        <v>0</v>
      </c>
      <c r="K168" s="3">
        <f t="shared" si="14"/>
        <v>0</v>
      </c>
      <c r="L168" s="3">
        <f t="shared" si="14"/>
        <v>0</v>
      </c>
      <c r="M168" s="3">
        <f t="shared" si="14"/>
        <v>0</v>
      </c>
      <c r="N168" s="3">
        <f t="shared" si="14"/>
        <v>0</v>
      </c>
      <c r="O168" s="3">
        <f t="shared" si="14"/>
        <v>0</v>
      </c>
      <c r="P168" s="3">
        <f t="shared" si="14"/>
        <v>0</v>
      </c>
      <c r="Q168" s="3">
        <f t="shared" si="14"/>
        <v>0</v>
      </c>
      <c r="R168" s="3">
        <f t="shared" si="14"/>
        <v>0</v>
      </c>
      <c r="S168" s="3">
        <f t="shared" si="14"/>
        <v>0</v>
      </c>
      <c r="T168" s="3">
        <f t="shared" si="14"/>
        <v>0</v>
      </c>
    </row>
    <row r="170" spans="1:20" ht="14.25">
      <c r="A170" s="13" t="s">
        <v>27</v>
      </c>
      <c r="B170" s="10">
        <f>SUM(B171:T171)</f>
        <v>0</v>
      </c>
      <c r="C170" s="5">
        <f>SUM(B172:T172)</f>
        <v>0</v>
      </c>
      <c r="D170" s="10">
        <f>SUM(B173:T173)</f>
        <v>0</v>
      </c>
      <c r="E170" s="10">
        <f>SUM(B174:T174)</f>
        <v>0</v>
      </c>
      <c r="F170" s="5">
        <f>SUM(C170:E170)</f>
        <v>0</v>
      </c>
      <c r="G170" s="11" t="e">
        <f>C170/F170</f>
        <v>#DIV/0!</v>
      </c>
      <c r="H170" s="11" t="e">
        <f>D170/F170</f>
        <v>#DIV/0!</v>
      </c>
      <c r="I170" s="11" t="e">
        <f>E170/F170</f>
        <v>#DIV/0!</v>
      </c>
      <c r="J170" s="11" t="e">
        <f>F170/B170</f>
        <v>#DIV/0!</v>
      </c>
      <c r="K170" s="10">
        <f>SUM(B175:T175)</f>
        <v>0</v>
      </c>
      <c r="L170" s="11" t="e">
        <f>K170/B170</f>
        <v>#DIV/0!</v>
      </c>
      <c r="M170" s="10">
        <f>SUM(B176:T176)</f>
        <v>0</v>
      </c>
      <c r="N170" s="11" t="e">
        <f>M170/B170</f>
        <v>#DIV/0!</v>
      </c>
      <c r="O170" s="10">
        <f>SUM(B177:T177)</f>
        <v>0</v>
      </c>
      <c r="P170" s="11" t="e">
        <f>O170/B170</f>
        <v>#DIV/0!</v>
      </c>
      <c r="Q170" s="10">
        <f>SUM(B178:T178)</f>
        <v>0</v>
      </c>
      <c r="R170" s="11" t="e">
        <f>Q170/B170</f>
        <v>#DIV/0!</v>
      </c>
      <c r="S170" s="12">
        <f>SUM(B179:T179)</f>
        <v>0</v>
      </c>
      <c r="T170" s="11" t="e">
        <f>S170/B170</f>
        <v>#DIV/0!</v>
      </c>
    </row>
    <row r="171" spans="1:20" ht="14.25">
      <c r="A171" s="14" t="s">
        <v>23</v>
      </c>
      <c r="B171" s="15">
        <v>0</v>
      </c>
      <c r="C171" s="15">
        <v>0</v>
      </c>
      <c r="D171" s="15"/>
      <c r="E171" s="15">
        <v>0</v>
      </c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14.25">
      <c r="A172" s="14" t="s">
        <v>24</v>
      </c>
      <c r="B172" s="15">
        <v>0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4.25">
      <c r="A173" s="16" t="s">
        <v>25</v>
      </c>
      <c r="B173" s="17">
        <v>0</v>
      </c>
      <c r="C173" s="17">
        <v>0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14.25">
      <c r="A174" s="18" t="s">
        <v>26</v>
      </c>
      <c r="B174" s="19">
        <v>0</v>
      </c>
      <c r="C174" s="19">
        <v>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4.25">
      <c r="A175" s="20" t="s">
        <v>11</v>
      </c>
      <c r="B175" s="21">
        <v>0</v>
      </c>
      <c r="C175" s="21">
        <v>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ht="14.25">
      <c r="A176" s="22" t="s">
        <v>12</v>
      </c>
      <c r="B176" s="21">
        <v>0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4.25">
      <c r="A177" s="23" t="s">
        <v>13</v>
      </c>
      <c r="B177" s="24">
        <v>0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4.25">
      <c r="A178" s="25" t="s">
        <v>14</v>
      </c>
      <c r="B178" s="26">
        <v>0</v>
      </c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>
      <c r="A179" s="27" t="s">
        <v>15</v>
      </c>
      <c r="B179" s="3">
        <f t="shared" ref="B179:T179" si="15">B171-B172-B173-B174-B175-B176-B177-B178</f>
        <v>0</v>
      </c>
      <c r="C179" s="3">
        <f t="shared" si="15"/>
        <v>0</v>
      </c>
      <c r="D179" s="3">
        <f t="shared" si="15"/>
        <v>0</v>
      </c>
      <c r="E179" s="3">
        <f t="shared" si="15"/>
        <v>0</v>
      </c>
      <c r="F179" s="3">
        <f t="shared" si="15"/>
        <v>0</v>
      </c>
      <c r="G179" s="3">
        <f t="shared" si="15"/>
        <v>0</v>
      </c>
      <c r="H179" s="3">
        <f t="shared" si="15"/>
        <v>0</v>
      </c>
      <c r="I179" s="3">
        <f t="shared" si="15"/>
        <v>0</v>
      </c>
      <c r="J179" s="3">
        <f t="shared" si="15"/>
        <v>0</v>
      </c>
      <c r="K179" s="3">
        <f t="shared" si="15"/>
        <v>0</v>
      </c>
      <c r="L179" s="3">
        <f t="shared" si="15"/>
        <v>0</v>
      </c>
      <c r="M179" s="3">
        <f t="shared" si="15"/>
        <v>0</v>
      </c>
      <c r="N179" s="3">
        <f t="shared" si="15"/>
        <v>0</v>
      </c>
      <c r="O179" s="3">
        <f t="shared" si="15"/>
        <v>0</v>
      </c>
      <c r="P179" s="3">
        <f t="shared" si="15"/>
        <v>0</v>
      </c>
      <c r="Q179" s="3">
        <f t="shared" si="15"/>
        <v>0</v>
      </c>
      <c r="R179" s="3">
        <f t="shared" si="15"/>
        <v>0</v>
      </c>
      <c r="S179" s="3">
        <f t="shared" si="15"/>
        <v>0</v>
      </c>
      <c r="T179" s="3">
        <f t="shared" si="15"/>
        <v>0</v>
      </c>
    </row>
    <row r="181" spans="1:20" ht="14.25">
      <c r="A181" s="13" t="s">
        <v>27</v>
      </c>
      <c r="B181" s="10">
        <f>SUM(B182:T182)</f>
        <v>0</v>
      </c>
      <c r="C181" s="5">
        <f>SUM(B183:T183)</f>
        <v>0</v>
      </c>
      <c r="D181" s="10">
        <f>SUM(B184:T184)</f>
        <v>0</v>
      </c>
      <c r="E181" s="10">
        <f>SUM(B185:T185)</f>
        <v>0</v>
      </c>
      <c r="F181" s="5">
        <f>SUM(C181:E181)</f>
        <v>0</v>
      </c>
      <c r="G181" s="11" t="e">
        <f>C181/F181</f>
        <v>#DIV/0!</v>
      </c>
      <c r="H181" s="11" t="e">
        <f>D181/F181</f>
        <v>#DIV/0!</v>
      </c>
      <c r="I181" s="11" t="e">
        <f>E181/F181</f>
        <v>#DIV/0!</v>
      </c>
      <c r="J181" s="11" t="e">
        <f>F181/B181</f>
        <v>#DIV/0!</v>
      </c>
      <c r="K181" s="10">
        <f>SUM(B186:T186)</f>
        <v>0</v>
      </c>
      <c r="L181" s="11" t="e">
        <f>K181/B181</f>
        <v>#DIV/0!</v>
      </c>
      <c r="M181" s="10">
        <f>SUM(B187:T187)</f>
        <v>0</v>
      </c>
      <c r="N181" s="11" t="e">
        <f>M181/B181</f>
        <v>#DIV/0!</v>
      </c>
      <c r="O181" s="10">
        <f>SUM(B188:T188)</f>
        <v>0</v>
      </c>
      <c r="P181" s="11" t="e">
        <f>O181/B181</f>
        <v>#DIV/0!</v>
      </c>
      <c r="Q181" s="10">
        <f>SUM(B189:T189)</f>
        <v>0</v>
      </c>
      <c r="R181" s="11" t="e">
        <f>Q181/B181</f>
        <v>#DIV/0!</v>
      </c>
      <c r="S181" s="12">
        <f>SUM(B190:T190)</f>
        <v>0</v>
      </c>
      <c r="T181" s="11" t="e">
        <f>S181/B181</f>
        <v>#DIV/0!</v>
      </c>
    </row>
    <row r="182" spans="1:20" ht="14.25">
      <c r="A182" s="14" t="s">
        <v>23</v>
      </c>
      <c r="B182" s="15">
        <v>0</v>
      </c>
      <c r="C182" s="15">
        <v>0</v>
      </c>
      <c r="D182" s="15"/>
      <c r="E182" s="15">
        <v>0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14.25">
      <c r="A183" s="14" t="s">
        <v>24</v>
      </c>
      <c r="B183" s="15">
        <v>0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4.25">
      <c r="A184" s="16" t="s">
        <v>25</v>
      </c>
      <c r="B184" s="17">
        <v>0</v>
      </c>
      <c r="C184" s="17">
        <v>0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ht="14.25">
      <c r="A185" s="18" t="s">
        <v>26</v>
      </c>
      <c r="B185" s="19">
        <v>0</v>
      </c>
      <c r="C185" s="19">
        <v>0</v>
      </c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4.25">
      <c r="A186" s="20" t="s">
        <v>11</v>
      </c>
      <c r="B186" s="21">
        <v>0</v>
      </c>
      <c r="C186" s="21">
        <v>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ht="14.25">
      <c r="A187" s="22" t="s">
        <v>12</v>
      </c>
      <c r="B187" s="21">
        <v>0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ht="14.25">
      <c r="A188" s="23" t="s">
        <v>13</v>
      </c>
      <c r="B188" s="24">
        <v>0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4.25">
      <c r="A189" s="25" t="s">
        <v>14</v>
      </c>
      <c r="B189" s="26">
        <v>0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:20">
      <c r="A190" s="27" t="s">
        <v>15</v>
      </c>
      <c r="B190" s="3">
        <f t="shared" ref="B190:T190" si="16">B182-B183-B184-B185-B186-B187-B188-B189</f>
        <v>0</v>
      </c>
      <c r="C190" s="3">
        <f t="shared" si="16"/>
        <v>0</v>
      </c>
      <c r="D190" s="3">
        <f t="shared" si="16"/>
        <v>0</v>
      </c>
      <c r="E190" s="3">
        <f t="shared" si="16"/>
        <v>0</v>
      </c>
      <c r="F190" s="3">
        <f t="shared" si="16"/>
        <v>0</v>
      </c>
      <c r="G190" s="3">
        <f t="shared" si="16"/>
        <v>0</v>
      </c>
      <c r="H190" s="3">
        <f t="shared" si="16"/>
        <v>0</v>
      </c>
      <c r="I190" s="3">
        <f t="shared" si="16"/>
        <v>0</v>
      </c>
      <c r="J190" s="3">
        <f t="shared" si="16"/>
        <v>0</v>
      </c>
      <c r="K190" s="3">
        <f t="shared" si="16"/>
        <v>0</v>
      </c>
      <c r="L190" s="3">
        <f t="shared" si="16"/>
        <v>0</v>
      </c>
      <c r="M190" s="3">
        <f t="shared" si="16"/>
        <v>0</v>
      </c>
      <c r="N190" s="3">
        <f t="shared" si="16"/>
        <v>0</v>
      </c>
      <c r="O190" s="3">
        <f t="shared" si="16"/>
        <v>0</v>
      </c>
      <c r="P190" s="3">
        <f t="shared" si="16"/>
        <v>0</v>
      </c>
      <c r="Q190" s="3">
        <f t="shared" si="16"/>
        <v>0</v>
      </c>
      <c r="R190" s="3">
        <f t="shared" si="16"/>
        <v>0</v>
      </c>
      <c r="S190" s="3">
        <f t="shared" si="16"/>
        <v>0</v>
      </c>
      <c r="T190" s="3">
        <f t="shared" si="16"/>
        <v>0</v>
      </c>
    </row>
    <row r="192" spans="1:20" ht="14.25">
      <c r="A192" s="13" t="s">
        <v>27</v>
      </c>
      <c r="B192" s="10">
        <f>SUM(B193:T193)</f>
        <v>0</v>
      </c>
      <c r="C192" s="5">
        <f>SUM(B194:T194)</f>
        <v>0</v>
      </c>
      <c r="D192" s="10">
        <f>SUM(B195:T195)</f>
        <v>0</v>
      </c>
      <c r="E192" s="10">
        <f>SUM(B196:T196)</f>
        <v>0</v>
      </c>
      <c r="F192" s="5">
        <f>SUM(C192:E192)</f>
        <v>0</v>
      </c>
      <c r="G192" s="11" t="e">
        <f>C192/F192</f>
        <v>#DIV/0!</v>
      </c>
      <c r="H192" s="11" t="e">
        <f>D192/F192</f>
        <v>#DIV/0!</v>
      </c>
      <c r="I192" s="11" t="e">
        <f>E192/F192</f>
        <v>#DIV/0!</v>
      </c>
      <c r="J192" s="11" t="e">
        <f>F192/B192</f>
        <v>#DIV/0!</v>
      </c>
      <c r="K192" s="10">
        <f>SUM(B197:T197)</f>
        <v>0</v>
      </c>
      <c r="L192" s="11" t="e">
        <f>K192/B192</f>
        <v>#DIV/0!</v>
      </c>
      <c r="M192" s="10">
        <f>SUM(B198:T198)</f>
        <v>0</v>
      </c>
      <c r="N192" s="11" t="e">
        <f>M192/B192</f>
        <v>#DIV/0!</v>
      </c>
      <c r="O192" s="10">
        <f>SUM(B199:T199)</f>
        <v>0</v>
      </c>
      <c r="P192" s="11" t="e">
        <f>O192/B192</f>
        <v>#DIV/0!</v>
      </c>
      <c r="Q192" s="10">
        <f>SUM(B200:T200)</f>
        <v>0</v>
      </c>
      <c r="R192" s="11" t="e">
        <f>Q192/B192</f>
        <v>#DIV/0!</v>
      </c>
      <c r="S192" s="12">
        <f>SUM(B201:T201)</f>
        <v>0</v>
      </c>
      <c r="T192" s="11" t="e">
        <f>S192/B192</f>
        <v>#DIV/0!</v>
      </c>
    </row>
    <row r="193" spans="1:20" ht="14.25">
      <c r="A193" s="14" t="s">
        <v>23</v>
      </c>
      <c r="B193" s="15">
        <v>0</v>
      </c>
      <c r="C193" s="15">
        <v>0</v>
      </c>
      <c r="D193" s="15"/>
      <c r="E193" s="15">
        <v>0</v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4.25">
      <c r="A194" s="14" t="s">
        <v>24</v>
      </c>
      <c r="B194" s="15">
        <v>0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4.25">
      <c r="A195" s="16" t="s">
        <v>25</v>
      </c>
      <c r="B195" s="17">
        <v>0</v>
      </c>
      <c r="C195" s="17">
        <v>0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4.25">
      <c r="A196" s="18" t="s">
        <v>26</v>
      </c>
      <c r="B196" s="19">
        <v>0</v>
      </c>
      <c r="C196" s="19">
        <v>0</v>
      </c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4.25">
      <c r="A197" s="20" t="s">
        <v>11</v>
      </c>
      <c r="B197" s="21">
        <v>0</v>
      </c>
      <c r="C197" s="21">
        <v>0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ht="14.25">
      <c r="A198" s="22" t="s">
        <v>12</v>
      </c>
      <c r="B198" s="21">
        <v>0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4.25">
      <c r="A199" s="23" t="s">
        <v>13</v>
      </c>
      <c r="B199" s="24">
        <v>0</v>
      </c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4.25">
      <c r="A200" s="25" t="s">
        <v>14</v>
      </c>
      <c r="B200" s="26">
        <v>0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:20">
      <c r="A201" s="27" t="s">
        <v>15</v>
      </c>
      <c r="B201" s="3">
        <f t="shared" ref="B201:T201" si="17">B193-B194-B195-B196-B197-B198-B199-B200</f>
        <v>0</v>
      </c>
      <c r="C201" s="3">
        <f t="shared" si="17"/>
        <v>0</v>
      </c>
      <c r="D201" s="3">
        <f t="shared" si="17"/>
        <v>0</v>
      </c>
      <c r="E201" s="3">
        <f t="shared" si="17"/>
        <v>0</v>
      </c>
      <c r="F201" s="3">
        <f t="shared" si="17"/>
        <v>0</v>
      </c>
      <c r="G201" s="3">
        <f t="shared" si="17"/>
        <v>0</v>
      </c>
      <c r="H201" s="3">
        <f t="shared" si="17"/>
        <v>0</v>
      </c>
      <c r="I201" s="3">
        <f t="shared" si="17"/>
        <v>0</v>
      </c>
      <c r="J201" s="3">
        <f t="shared" si="17"/>
        <v>0</v>
      </c>
      <c r="K201" s="3">
        <f t="shared" si="17"/>
        <v>0</v>
      </c>
      <c r="L201" s="3">
        <f t="shared" si="17"/>
        <v>0</v>
      </c>
      <c r="M201" s="3">
        <f t="shared" si="17"/>
        <v>0</v>
      </c>
      <c r="N201" s="3">
        <f t="shared" si="17"/>
        <v>0</v>
      </c>
      <c r="O201" s="3">
        <f t="shared" si="17"/>
        <v>0</v>
      </c>
      <c r="P201" s="3">
        <f t="shared" si="17"/>
        <v>0</v>
      </c>
      <c r="Q201" s="3">
        <f t="shared" si="17"/>
        <v>0</v>
      </c>
      <c r="R201" s="3">
        <f t="shared" si="17"/>
        <v>0</v>
      </c>
      <c r="S201" s="3">
        <f t="shared" si="17"/>
        <v>0</v>
      </c>
      <c r="T201" s="3">
        <f t="shared" si="17"/>
        <v>0</v>
      </c>
    </row>
    <row r="203" spans="1:20" ht="14.25">
      <c r="A203" s="13" t="s">
        <v>27</v>
      </c>
      <c r="B203" s="10">
        <f>SUM(B204:T204)</f>
        <v>0</v>
      </c>
      <c r="C203" s="5">
        <f>SUM(B205:T205)</f>
        <v>0</v>
      </c>
      <c r="D203" s="10">
        <f>SUM(B206:T206)</f>
        <v>0</v>
      </c>
      <c r="E203" s="10">
        <f>SUM(B207:T207)</f>
        <v>0</v>
      </c>
      <c r="F203" s="5">
        <f>SUM(C203:E203)</f>
        <v>0</v>
      </c>
      <c r="G203" s="11" t="e">
        <f>C203/F203</f>
        <v>#DIV/0!</v>
      </c>
      <c r="H203" s="11" t="e">
        <f>D203/F203</f>
        <v>#DIV/0!</v>
      </c>
      <c r="I203" s="11" t="e">
        <f>E203/F203</f>
        <v>#DIV/0!</v>
      </c>
      <c r="J203" s="11" t="e">
        <f>F203/B203</f>
        <v>#DIV/0!</v>
      </c>
      <c r="K203" s="10">
        <f>SUM(B208:T208)</f>
        <v>0</v>
      </c>
      <c r="L203" s="11" t="e">
        <f>K203/B203</f>
        <v>#DIV/0!</v>
      </c>
      <c r="M203" s="10">
        <f>SUM(B209:T209)</f>
        <v>0</v>
      </c>
      <c r="N203" s="11" t="e">
        <f>M203/B203</f>
        <v>#DIV/0!</v>
      </c>
      <c r="O203" s="10">
        <f>SUM(B210:T210)</f>
        <v>0</v>
      </c>
      <c r="P203" s="11" t="e">
        <f>O203/B203</f>
        <v>#DIV/0!</v>
      </c>
      <c r="Q203" s="10">
        <f>SUM(B211:T211)</f>
        <v>0</v>
      </c>
      <c r="R203" s="11" t="e">
        <f>Q203/B203</f>
        <v>#DIV/0!</v>
      </c>
      <c r="S203" s="12">
        <f>SUM(B212:T212)</f>
        <v>0</v>
      </c>
      <c r="T203" s="11" t="e">
        <f>S203/B203</f>
        <v>#DIV/0!</v>
      </c>
    </row>
    <row r="204" spans="1:20" ht="14.25">
      <c r="A204" s="14" t="s">
        <v>23</v>
      </c>
      <c r="B204" s="15">
        <v>0</v>
      </c>
      <c r="C204" s="15">
        <v>0</v>
      </c>
      <c r="D204" s="15"/>
      <c r="E204" s="15">
        <v>0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14.25">
      <c r="A205" s="14" t="s">
        <v>24</v>
      </c>
      <c r="B205" s="15">
        <v>0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4.25">
      <c r="A206" s="16" t="s">
        <v>25</v>
      </c>
      <c r="B206" s="17">
        <v>0</v>
      </c>
      <c r="C206" s="17">
        <v>0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ht="14.25">
      <c r="A207" s="18" t="s">
        <v>26</v>
      </c>
      <c r="B207" s="19">
        <v>0</v>
      </c>
      <c r="C207" s="19">
        <v>0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4.25">
      <c r="A208" s="20" t="s">
        <v>11</v>
      </c>
      <c r="B208" s="21">
        <v>0</v>
      </c>
      <c r="C208" s="21">
        <v>0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ht="14.25">
      <c r="A209" s="22" t="s">
        <v>12</v>
      </c>
      <c r="B209" s="21">
        <v>0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ht="14.25">
      <c r="A210" s="23" t="s">
        <v>13</v>
      </c>
      <c r="B210" s="24">
        <v>0</v>
      </c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4.25">
      <c r="A211" s="25" t="s">
        <v>14</v>
      </c>
      <c r="B211" s="26">
        <v>0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>
      <c r="A212" s="27" t="s">
        <v>15</v>
      </c>
      <c r="B212" s="3">
        <f t="shared" ref="B212:T212" si="18">B204-B205-B206-B207-B208-B209-B210-B211</f>
        <v>0</v>
      </c>
      <c r="C212" s="3">
        <f t="shared" si="18"/>
        <v>0</v>
      </c>
      <c r="D212" s="3">
        <f t="shared" si="18"/>
        <v>0</v>
      </c>
      <c r="E212" s="3">
        <f t="shared" si="18"/>
        <v>0</v>
      </c>
      <c r="F212" s="3">
        <f t="shared" si="18"/>
        <v>0</v>
      </c>
      <c r="G212" s="3">
        <f t="shared" si="18"/>
        <v>0</v>
      </c>
      <c r="H212" s="3">
        <f t="shared" si="18"/>
        <v>0</v>
      </c>
      <c r="I212" s="3">
        <f t="shared" si="18"/>
        <v>0</v>
      </c>
      <c r="J212" s="3">
        <f t="shared" si="18"/>
        <v>0</v>
      </c>
      <c r="K212" s="3">
        <f t="shared" si="18"/>
        <v>0</v>
      </c>
      <c r="L212" s="3">
        <f t="shared" si="18"/>
        <v>0</v>
      </c>
      <c r="M212" s="3">
        <f t="shared" si="18"/>
        <v>0</v>
      </c>
      <c r="N212" s="3">
        <f t="shared" si="18"/>
        <v>0</v>
      </c>
      <c r="O212" s="3">
        <f t="shared" si="18"/>
        <v>0</v>
      </c>
      <c r="P212" s="3">
        <f t="shared" si="18"/>
        <v>0</v>
      </c>
      <c r="Q212" s="3">
        <f t="shared" si="18"/>
        <v>0</v>
      </c>
      <c r="R212" s="3">
        <f t="shared" si="18"/>
        <v>0</v>
      </c>
      <c r="S212" s="3">
        <f t="shared" si="18"/>
        <v>0</v>
      </c>
      <c r="T212" s="3">
        <f t="shared" si="18"/>
        <v>0</v>
      </c>
    </row>
    <row r="214" spans="1:20" ht="14.25">
      <c r="A214" s="13" t="s">
        <v>27</v>
      </c>
      <c r="B214" s="10">
        <f>SUM(B215:T215)</f>
        <v>0</v>
      </c>
      <c r="C214" s="5">
        <f>SUM(B216:T216)</f>
        <v>0</v>
      </c>
      <c r="D214" s="10">
        <f>SUM(B217:T217)</f>
        <v>0</v>
      </c>
      <c r="E214" s="10">
        <f>SUM(B218:T218)</f>
        <v>0</v>
      </c>
      <c r="F214" s="5">
        <f>SUM(C214:E214)</f>
        <v>0</v>
      </c>
      <c r="G214" s="11" t="e">
        <f>C214/F214</f>
        <v>#DIV/0!</v>
      </c>
      <c r="H214" s="11" t="e">
        <f>D214/F214</f>
        <v>#DIV/0!</v>
      </c>
      <c r="I214" s="11" t="e">
        <f>E214/F214</f>
        <v>#DIV/0!</v>
      </c>
      <c r="J214" s="11" t="e">
        <f>F214/B214</f>
        <v>#DIV/0!</v>
      </c>
      <c r="K214" s="10">
        <f>SUM(B219:T219)</f>
        <v>0</v>
      </c>
      <c r="L214" s="11" t="e">
        <f>K214/B214</f>
        <v>#DIV/0!</v>
      </c>
      <c r="M214" s="10">
        <f>SUM(B220:T220)</f>
        <v>0</v>
      </c>
      <c r="N214" s="11" t="e">
        <f>M214/B214</f>
        <v>#DIV/0!</v>
      </c>
      <c r="O214" s="10">
        <f>SUM(B221:T221)</f>
        <v>0</v>
      </c>
      <c r="P214" s="11" t="e">
        <f>O214/B214</f>
        <v>#DIV/0!</v>
      </c>
      <c r="Q214" s="10">
        <f>SUM(B222:T222)</f>
        <v>0</v>
      </c>
      <c r="R214" s="11" t="e">
        <f>Q214/B214</f>
        <v>#DIV/0!</v>
      </c>
      <c r="S214" s="12">
        <f>SUM(B223:T223)</f>
        <v>0</v>
      </c>
      <c r="T214" s="11" t="e">
        <f>S214/B214</f>
        <v>#DIV/0!</v>
      </c>
    </row>
    <row r="215" spans="1:20" ht="14.25">
      <c r="A215" s="14" t="s">
        <v>23</v>
      </c>
      <c r="B215" s="15">
        <v>0</v>
      </c>
      <c r="C215" s="15">
        <v>0</v>
      </c>
      <c r="D215" s="15"/>
      <c r="E215" s="15">
        <v>0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14.25">
      <c r="A216" s="14" t="s">
        <v>24</v>
      </c>
      <c r="B216" s="15">
        <v>0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4.25">
      <c r="A217" s="16" t="s">
        <v>25</v>
      </c>
      <c r="B217" s="17">
        <v>0</v>
      </c>
      <c r="C217" s="17">
        <v>0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ht="14.25">
      <c r="A218" s="18" t="s">
        <v>26</v>
      </c>
      <c r="B218" s="19">
        <v>0</v>
      </c>
      <c r="C218" s="19">
        <v>0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4.25">
      <c r="A219" s="20" t="s">
        <v>11</v>
      </c>
      <c r="B219" s="21">
        <v>0</v>
      </c>
      <c r="C219" s="21">
        <v>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ht="14.25">
      <c r="A220" s="22" t="s">
        <v>12</v>
      </c>
      <c r="B220" s="21">
        <v>0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ht="14.25">
      <c r="A221" s="23" t="s">
        <v>13</v>
      </c>
      <c r="B221" s="24">
        <v>0</v>
      </c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4.25">
      <c r="A222" s="25" t="s">
        <v>14</v>
      </c>
      <c r="B222" s="26">
        <v>0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1:20">
      <c r="A223" s="27" t="s">
        <v>15</v>
      </c>
      <c r="B223" s="3">
        <f t="shared" ref="B223:T223" si="19">B215-B216-B217-B218-B219-B220-B221-B222</f>
        <v>0</v>
      </c>
      <c r="C223" s="3">
        <f t="shared" si="19"/>
        <v>0</v>
      </c>
      <c r="D223" s="3">
        <f t="shared" si="19"/>
        <v>0</v>
      </c>
      <c r="E223" s="3">
        <f t="shared" si="19"/>
        <v>0</v>
      </c>
      <c r="F223" s="3">
        <f t="shared" si="19"/>
        <v>0</v>
      </c>
      <c r="G223" s="3">
        <f t="shared" si="19"/>
        <v>0</v>
      </c>
      <c r="H223" s="3">
        <f t="shared" si="19"/>
        <v>0</v>
      </c>
      <c r="I223" s="3">
        <f t="shared" si="19"/>
        <v>0</v>
      </c>
      <c r="J223" s="3">
        <f t="shared" si="19"/>
        <v>0</v>
      </c>
      <c r="K223" s="3">
        <f t="shared" si="19"/>
        <v>0</v>
      </c>
      <c r="L223" s="3">
        <f t="shared" si="19"/>
        <v>0</v>
      </c>
      <c r="M223" s="3">
        <f t="shared" si="19"/>
        <v>0</v>
      </c>
      <c r="N223" s="3">
        <f t="shared" si="19"/>
        <v>0</v>
      </c>
      <c r="O223" s="3">
        <f t="shared" si="19"/>
        <v>0</v>
      </c>
      <c r="P223" s="3">
        <f t="shared" si="19"/>
        <v>0</v>
      </c>
      <c r="Q223" s="3">
        <f t="shared" si="19"/>
        <v>0</v>
      </c>
      <c r="R223" s="3">
        <f t="shared" si="19"/>
        <v>0</v>
      </c>
      <c r="S223" s="3">
        <f t="shared" si="19"/>
        <v>0</v>
      </c>
      <c r="T223" s="3">
        <f t="shared" si="19"/>
        <v>0</v>
      </c>
    </row>
    <row r="225" spans="1:20" ht="14.25">
      <c r="A225" s="13" t="s">
        <v>27</v>
      </c>
      <c r="B225" s="10">
        <f>SUM(B226:T226)</f>
        <v>0</v>
      </c>
      <c r="C225" s="5">
        <f>SUM(B227:T227)</f>
        <v>0</v>
      </c>
      <c r="D225" s="10">
        <f>SUM(B228:T228)</f>
        <v>0</v>
      </c>
      <c r="E225" s="10">
        <f>SUM(B229:T229)</f>
        <v>0</v>
      </c>
      <c r="F225" s="5">
        <f>SUM(C225:E225)</f>
        <v>0</v>
      </c>
      <c r="G225" s="11" t="e">
        <f>C225/F225</f>
        <v>#DIV/0!</v>
      </c>
      <c r="H225" s="11" t="e">
        <f>D225/F225</f>
        <v>#DIV/0!</v>
      </c>
      <c r="I225" s="11" t="e">
        <f>E225/F225</f>
        <v>#DIV/0!</v>
      </c>
      <c r="J225" s="11" t="e">
        <f>F225/B225</f>
        <v>#DIV/0!</v>
      </c>
      <c r="K225" s="10">
        <f>SUM(B230:T230)</f>
        <v>0</v>
      </c>
      <c r="L225" s="11" t="e">
        <f>K225/B225</f>
        <v>#DIV/0!</v>
      </c>
      <c r="M225" s="10">
        <f>SUM(B231:T231)</f>
        <v>0</v>
      </c>
      <c r="N225" s="11" t="e">
        <f>M225/B225</f>
        <v>#DIV/0!</v>
      </c>
      <c r="O225" s="10">
        <f>SUM(B232:T232)</f>
        <v>0</v>
      </c>
      <c r="P225" s="11" t="e">
        <f>O225/B225</f>
        <v>#DIV/0!</v>
      </c>
      <c r="Q225" s="10">
        <f>SUM(B233:T233)</f>
        <v>0</v>
      </c>
      <c r="R225" s="11" t="e">
        <f>Q225/B225</f>
        <v>#DIV/0!</v>
      </c>
      <c r="S225" s="12">
        <f>SUM(B234:T234)</f>
        <v>0</v>
      </c>
      <c r="T225" s="11" t="e">
        <f>S225/B225</f>
        <v>#DIV/0!</v>
      </c>
    </row>
    <row r="226" spans="1:20" ht="14.25">
      <c r="A226" s="14" t="s">
        <v>23</v>
      </c>
      <c r="B226" s="15">
        <v>0</v>
      </c>
      <c r="C226" s="15">
        <v>0</v>
      </c>
      <c r="D226" s="15"/>
      <c r="E226" s="15">
        <v>0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14.25">
      <c r="A227" s="14" t="s">
        <v>24</v>
      </c>
      <c r="B227" s="15">
        <v>0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4.25">
      <c r="A228" s="16" t="s">
        <v>25</v>
      </c>
      <c r="B228" s="17">
        <v>0</v>
      </c>
      <c r="C228" s="17">
        <v>0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ht="14.25">
      <c r="A229" s="18" t="s">
        <v>26</v>
      </c>
      <c r="B229" s="19">
        <v>0</v>
      </c>
      <c r="C229" s="19">
        <v>0</v>
      </c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4.25">
      <c r="A230" s="20" t="s">
        <v>11</v>
      </c>
      <c r="B230" s="21">
        <v>0</v>
      </c>
      <c r="C230" s="21">
        <v>0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ht="14.25">
      <c r="A231" s="22" t="s">
        <v>12</v>
      </c>
      <c r="B231" s="21">
        <v>0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ht="14.25">
      <c r="A232" s="23" t="s">
        <v>13</v>
      </c>
      <c r="B232" s="24">
        <v>0</v>
      </c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ht="14.25">
      <c r="A233" s="25" t="s">
        <v>14</v>
      </c>
      <c r="B233" s="26">
        <v>0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1:20">
      <c r="A234" s="27" t="s">
        <v>15</v>
      </c>
      <c r="B234" s="3">
        <f t="shared" ref="B234:T234" si="20">B226-B227-B228-B229-B230-B231-B232-B233</f>
        <v>0</v>
      </c>
      <c r="C234" s="3">
        <f t="shared" si="20"/>
        <v>0</v>
      </c>
      <c r="D234" s="3">
        <f t="shared" si="20"/>
        <v>0</v>
      </c>
      <c r="E234" s="3">
        <f t="shared" si="20"/>
        <v>0</v>
      </c>
      <c r="F234" s="3">
        <f t="shared" si="20"/>
        <v>0</v>
      </c>
      <c r="G234" s="3">
        <f t="shared" si="20"/>
        <v>0</v>
      </c>
      <c r="H234" s="3">
        <f t="shared" si="20"/>
        <v>0</v>
      </c>
      <c r="I234" s="3">
        <f t="shared" si="20"/>
        <v>0</v>
      </c>
      <c r="J234" s="3">
        <f t="shared" si="20"/>
        <v>0</v>
      </c>
      <c r="K234" s="3">
        <f t="shared" si="20"/>
        <v>0</v>
      </c>
      <c r="L234" s="3">
        <f t="shared" si="20"/>
        <v>0</v>
      </c>
      <c r="M234" s="3">
        <f t="shared" si="20"/>
        <v>0</v>
      </c>
      <c r="N234" s="3">
        <f t="shared" si="20"/>
        <v>0</v>
      </c>
      <c r="O234" s="3">
        <f t="shared" si="20"/>
        <v>0</v>
      </c>
      <c r="P234" s="3">
        <f t="shared" si="20"/>
        <v>0</v>
      </c>
      <c r="Q234" s="3">
        <f t="shared" si="20"/>
        <v>0</v>
      </c>
      <c r="R234" s="3">
        <f t="shared" si="20"/>
        <v>0</v>
      </c>
      <c r="S234" s="3">
        <f t="shared" si="20"/>
        <v>0</v>
      </c>
      <c r="T234" s="3">
        <f t="shared" si="20"/>
        <v>0</v>
      </c>
    </row>
    <row r="236" spans="1:20" ht="14.25">
      <c r="A236" s="13" t="s">
        <v>27</v>
      </c>
      <c r="B236" s="10">
        <f>SUM(B237:T237)</f>
        <v>0</v>
      </c>
      <c r="C236" s="5">
        <f>SUM(B238:T238)</f>
        <v>0</v>
      </c>
      <c r="D236" s="10">
        <f>SUM(B239:T239)</f>
        <v>0</v>
      </c>
      <c r="E236" s="10">
        <f>SUM(B240:T240)</f>
        <v>0</v>
      </c>
      <c r="F236" s="5">
        <f>SUM(C236:E236)</f>
        <v>0</v>
      </c>
      <c r="G236" s="11" t="e">
        <f>C236/F236</f>
        <v>#DIV/0!</v>
      </c>
      <c r="H236" s="11" t="e">
        <f>D236/F236</f>
        <v>#DIV/0!</v>
      </c>
      <c r="I236" s="11" t="e">
        <f>E236/F236</f>
        <v>#DIV/0!</v>
      </c>
      <c r="J236" s="11" t="e">
        <f>F236/B236</f>
        <v>#DIV/0!</v>
      </c>
      <c r="K236" s="10">
        <f>SUM(B241:T241)</f>
        <v>0</v>
      </c>
      <c r="L236" s="11" t="e">
        <f>K236/B236</f>
        <v>#DIV/0!</v>
      </c>
      <c r="M236" s="10">
        <f>SUM(B242:T242)</f>
        <v>0</v>
      </c>
      <c r="N236" s="11" t="e">
        <f>M236/B236</f>
        <v>#DIV/0!</v>
      </c>
      <c r="O236" s="10">
        <f>SUM(B243:T243)</f>
        <v>0</v>
      </c>
      <c r="P236" s="11" t="e">
        <f>O236/B236</f>
        <v>#DIV/0!</v>
      </c>
      <c r="Q236" s="10">
        <f>SUM(B244:T244)</f>
        <v>0</v>
      </c>
      <c r="R236" s="11" t="e">
        <f>Q236/B236</f>
        <v>#DIV/0!</v>
      </c>
      <c r="S236" s="12">
        <f>SUM(B245:T245)</f>
        <v>0</v>
      </c>
      <c r="T236" s="11" t="e">
        <f>S236/B236</f>
        <v>#DIV/0!</v>
      </c>
    </row>
    <row r="237" spans="1:20" ht="14.25">
      <c r="A237" s="14" t="s">
        <v>23</v>
      </c>
      <c r="B237" s="15">
        <v>0</v>
      </c>
      <c r="C237" s="15">
        <v>0</v>
      </c>
      <c r="D237" s="15"/>
      <c r="E237" s="15">
        <v>0</v>
      </c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14.25">
      <c r="A238" s="14" t="s">
        <v>24</v>
      </c>
      <c r="B238" s="15">
        <v>0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4.25">
      <c r="A239" s="16" t="s">
        <v>25</v>
      </c>
      <c r="B239" s="17">
        <v>0</v>
      </c>
      <c r="C239" s="17">
        <v>0</v>
      </c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ht="14.25">
      <c r="A240" s="18" t="s">
        <v>26</v>
      </c>
      <c r="B240" s="19">
        <v>0</v>
      </c>
      <c r="C240" s="19">
        <v>0</v>
      </c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4.25">
      <c r="A241" s="20" t="s">
        <v>11</v>
      </c>
      <c r="B241" s="21">
        <v>0</v>
      </c>
      <c r="C241" s="21">
        <v>0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ht="14.25">
      <c r="A242" s="22" t="s">
        <v>12</v>
      </c>
      <c r="B242" s="21">
        <v>0</v>
      </c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ht="14.25">
      <c r="A243" s="23" t="s">
        <v>13</v>
      </c>
      <c r="B243" s="24">
        <v>0</v>
      </c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14.25">
      <c r="A244" s="25" t="s">
        <v>14</v>
      </c>
      <c r="B244" s="26">
        <v>0</v>
      </c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1:20">
      <c r="A245" s="27" t="s">
        <v>15</v>
      </c>
      <c r="B245" s="3">
        <f t="shared" ref="B245:T245" si="21">B237-B238-B239-B240-B241-B242-B243-B244</f>
        <v>0</v>
      </c>
      <c r="C245" s="3">
        <f t="shared" si="21"/>
        <v>0</v>
      </c>
      <c r="D245" s="3">
        <f t="shared" si="21"/>
        <v>0</v>
      </c>
      <c r="E245" s="3">
        <f t="shared" si="21"/>
        <v>0</v>
      </c>
      <c r="F245" s="3">
        <f t="shared" si="21"/>
        <v>0</v>
      </c>
      <c r="G245" s="3">
        <f t="shared" si="21"/>
        <v>0</v>
      </c>
      <c r="H245" s="3">
        <f t="shared" si="21"/>
        <v>0</v>
      </c>
      <c r="I245" s="3">
        <f t="shared" si="21"/>
        <v>0</v>
      </c>
      <c r="J245" s="3">
        <f t="shared" si="21"/>
        <v>0</v>
      </c>
      <c r="K245" s="3">
        <f t="shared" si="21"/>
        <v>0</v>
      </c>
      <c r="L245" s="3">
        <f t="shared" si="21"/>
        <v>0</v>
      </c>
      <c r="M245" s="3">
        <f t="shared" si="21"/>
        <v>0</v>
      </c>
      <c r="N245" s="3">
        <f t="shared" si="21"/>
        <v>0</v>
      </c>
      <c r="O245" s="3">
        <f t="shared" si="21"/>
        <v>0</v>
      </c>
      <c r="P245" s="3">
        <f t="shared" si="21"/>
        <v>0</v>
      </c>
      <c r="Q245" s="3">
        <f t="shared" si="21"/>
        <v>0</v>
      </c>
      <c r="R245" s="3">
        <f t="shared" si="21"/>
        <v>0</v>
      </c>
      <c r="S245" s="3">
        <f t="shared" si="21"/>
        <v>0</v>
      </c>
      <c r="T245" s="3">
        <f t="shared" si="21"/>
        <v>0</v>
      </c>
    </row>
    <row r="247" spans="1:20" ht="14.25">
      <c r="A247" s="13" t="s">
        <v>27</v>
      </c>
      <c r="B247" s="10">
        <f>SUM(B248:T248)</f>
        <v>0</v>
      </c>
      <c r="C247" s="5">
        <f>SUM(B249:T249)</f>
        <v>0</v>
      </c>
      <c r="D247" s="10">
        <f>SUM(B250:T250)</f>
        <v>0</v>
      </c>
      <c r="E247" s="10">
        <f>SUM(B251:T251)</f>
        <v>0</v>
      </c>
      <c r="F247" s="5">
        <f>SUM(C247:E247)</f>
        <v>0</v>
      </c>
      <c r="G247" s="11" t="e">
        <f>C247/F247</f>
        <v>#DIV/0!</v>
      </c>
      <c r="H247" s="11" t="e">
        <f>D247/F247</f>
        <v>#DIV/0!</v>
      </c>
      <c r="I247" s="11" t="e">
        <f>E247/F247</f>
        <v>#DIV/0!</v>
      </c>
      <c r="J247" s="11" t="e">
        <f>F247/B247</f>
        <v>#DIV/0!</v>
      </c>
      <c r="K247" s="10">
        <f>SUM(B252:T252)</f>
        <v>0</v>
      </c>
      <c r="L247" s="11" t="e">
        <f>K247/B247</f>
        <v>#DIV/0!</v>
      </c>
      <c r="M247" s="10">
        <f>SUM(B253:T253)</f>
        <v>0</v>
      </c>
      <c r="N247" s="11" t="e">
        <f>M247/B247</f>
        <v>#DIV/0!</v>
      </c>
      <c r="O247" s="10">
        <f>SUM(B254:T254)</f>
        <v>0</v>
      </c>
      <c r="P247" s="11" t="e">
        <f>O247/B247</f>
        <v>#DIV/0!</v>
      </c>
      <c r="Q247" s="10">
        <f>SUM(B255:T255)</f>
        <v>0</v>
      </c>
      <c r="R247" s="11" t="e">
        <f>Q247/B247</f>
        <v>#DIV/0!</v>
      </c>
      <c r="S247" s="12">
        <f>SUM(B256:T256)</f>
        <v>0</v>
      </c>
      <c r="T247" s="11" t="e">
        <f>S247/B247</f>
        <v>#DIV/0!</v>
      </c>
    </row>
    <row r="248" spans="1:20" ht="14.25">
      <c r="A248" s="14" t="s">
        <v>23</v>
      </c>
      <c r="B248" s="15">
        <v>0</v>
      </c>
      <c r="C248" s="15">
        <v>0</v>
      </c>
      <c r="D248" s="15"/>
      <c r="E248" s="15">
        <v>0</v>
      </c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14.25">
      <c r="A249" s="14" t="s">
        <v>24</v>
      </c>
      <c r="B249" s="15">
        <v>0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4.25">
      <c r="A250" s="16" t="s">
        <v>25</v>
      </c>
      <c r="B250" s="17">
        <v>0</v>
      </c>
      <c r="C250" s="17">
        <v>0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ht="14.25">
      <c r="A251" s="18" t="s">
        <v>26</v>
      </c>
      <c r="B251" s="19">
        <v>0</v>
      </c>
      <c r="C251" s="19">
        <v>0</v>
      </c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4.25">
      <c r="A252" s="20" t="s">
        <v>11</v>
      </c>
      <c r="B252" s="21">
        <v>0</v>
      </c>
      <c r="C252" s="21">
        <v>0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ht="14.25">
      <c r="A253" s="22" t="s">
        <v>12</v>
      </c>
      <c r="B253" s="21">
        <v>0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ht="14.25">
      <c r="A254" s="23" t="s">
        <v>13</v>
      </c>
      <c r="B254" s="24">
        <v>0</v>
      </c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ht="14.25">
      <c r="A255" s="25" t="s">
        <v>14</v>
      </c>
      <c r="B255" s="26">
        <v>0</v>
      </c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>
      <c r="A256" s="27" t="s">
        <v>15</v>
      </c>
      <c r="B256" s="3">
        <f t="shared" ref="B256:T256" si="22">B248-B249-B250-B251-B252-B253-B254-B255</f>
        <v>0</v>
      </c>
      <c r="C256" s="3">
        <f t="shared" si="22"/>
        <v>0</v>
      </c>
      <c r="D256" s="3">
        <f t="shared" si="22"/>
        <v>0</v>
      </c>
      <c r="E256" s="3">
        <f t="shared" si="22"/>
        <v>0</v>
      </c>
      <c r="F256" s="3">
        <f t="shared" si="22"/>
        <v>0</v>
      </c>
      <c r="G256" s="3">
        <f t="shared" si="22"/>
        <v>0</v>
      </c>
      <c r="H256" s="3">
        <f t="shared" si="22"/>
        <v>0</v>
      </c>
      <c r="I256" s="3">
        <f t="shared" si="22"/>
        <v>0</v>
      </c>
      <c r="J256" s="3">
        <f t="shared" si="22"/>
        <v>0</v>
      </c>
      <c r="K256" s="3">
        <f t="shared" si="22"/>
        <v>0</v>
      </c>
      <c r="L256" s="3">
        <f t="shared" si="22"/>
        <v>0</v>
      </c>
      <c r="M256" s="3">
        <f t="shared" si="22"/>
        <v>0</v>
      </c>
      <c r="N256" s="3">
        <f t="shared" si="22"/>
        <v>0</v>
      </c>
      <c r="O256" s="3">
        <f t="shared" si="22"/>
        <v>0</v>
      </c>
      <c r="P256" s="3">
        <f t="shared" si="22"/>
        <v>0</v>
      </c>
      <c r="Q256" s="3">
        <f t="shared" si="22"/>
        <v>0</v>
      </c>
      <c r="R256" s="3">
        <f t="shared" si="22"/>
        <v>0</v>
      </c>
      <c r="S256" s="3">
        <f t="shared" si="22"/>
        <v>0</v>
      </c>
      <c r="T256" s="3">
        <f t="shared" si="22"/>
        <v>0</v>
      </c>
    </row>
    <row r="258" spans="1:20" ht="14.25">
      <c r="A258" s="13" t="s">
        <v>27</v>
      </c>
      <c r="B258" s="10">
        <f>SUM(B259:T259)</f>
        <v>0</v>
      </c>
      <c r="C258" s="5">
        <f>SUM(B260:T260)</f>
        <v>0</v>
      </c>
      <c r="D258" s="10">
        <f>SUM(B261:T261)</f>
        <v>0</v>
      </c>
      <c r="E258" s="10">
        <f>SUM(B262:T262)</f>
        <v>0</v>
      </c>
      <c r="F258" s="5">
        <f>SUM(C258:E258)</f>
        <v>0</v>
      </c>
      <c r="G258" s="11" t="e">
        <f>C258/F258</f>
        <v>#DIV/0!</v>
      </c>
      <c r="H258" s="11" t="e">
        <f>D258/F258</f>
        <v>#DIV/0!</v>
      </c>
      <c r="I258" s="11" t="e">
        <f>E258/F258</f>
        <v>#DIV/0!</v>
      </c>
      <c r="J258" s="11" t="e">
        <f>F258/B258</f>
        <v>#DIV/0!</v>
      </c>
      <c r="K258" s="10">
        <f>SUM(B263:T263)</f>
        <v>0</v>
      </c>
      <c r="L258" s="11" t="e">
        <f>K258/B258</f>
        <v>#DIV/0!</v>
      </c>
      <c r="M258" s="10">
        <f>SUM(B264:T264)</f>
        <v>0</v>
      </c>
      <c r="N258" s="11" t="e">
        <f>M258/B258</f>
        <v>#DIV/0!</v>
      </c>
      <c r="O258" s="10">
        <f>SUM(B265:T265)</f>
        <v>0</v>
      </c>
      <c r="P258" s="11" t="e">
        <f>O258/B258</f>
        <v>#DIV/0!</v>
      </c>
      <c r="Q258" s="10">
        <f>SUM(B266:T266)</f>
        <v>0</v>
      </c>
      <c r="R258" s="11" t="e">
        <f>Q258/B258</f>
        <v>#DIV/0!</v>
      </c>
      <c r="S258" s="12">
        <f>SUM(B267:T267)</f>
        <v>0</v>
      </c>
      <c r="T258" s="11" t="e">
        <f>S258/B258</f>
        <v>#DIV/0!</v>
      </c>
    </row>
    <row r="259" spans="1:20" ht="14.25">
      <c r="A259" s="14" t="s">
        <v>23</v>
      </c>
      <c r="B259" s="15">
        <v>0</v>
      </c>
      <c r="C259" s="15">
        <v>0</v>
      </c>
      <c r="D259" s="15"/>
      <c r="E259" s="15">
        <v>0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14.25">
      <c r="A260" s="14" t="s">
        <v>24</v>
      </c>
      <c r="B260" s="15">
        <v>0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4.25">
      <c r="A261" s="16" t="s">
        <v>25</v>
      </c>
      <c r="B261" s="17">
        <v>0</v>
      </c>
      <c r="C261" s="17">
        <v>0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ht="14.25">
      <c r="A262" s="18" t="s">
        <v>26</v>
      </c>
      <c r="B262" s="19">
        <v>0</v>
      </c>
      <c r="C262" s="19">
        <v>0</v>
      </c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4.25">
      <c r="A263" s="20" t="s">
        <v>11</v>
      </c>
      <c r="B263" s="21">
        <v>0</v>
      </c>
      <c r="C263" s="21">
        <v>0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ht="14.25">
      <c r="A264" s="22" t="s">
        <v>12</v>
      </c>
      <c r="B264" s="21">
        <v>0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ht="14.25">
      <c r="A265" s="23" t="s">
        <v>13</v>
      </c>
      <c r="B265" s="24">
        <v>0</v>
      </c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14.25">
      <c r="A266" s="25" t="s">
        <v>14</v>
      </c>
      <c r="B266" s="26">
        <v>0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>
      <c r="A267" s="27" t="s">
        <v>15</v>
      </c>
      <c r="B267" s="3">
        <f t="shared" ref="B267:T267" si="23">B259-B260-B261-B262-B263-B264-B265-B266</f>
        <v>0</v>
      </c>
      <c r="C267" s="3">
        <f t="shared" si="23"/>
        <v>0</v>
      </c>
      <c r="D267" s="3">
        <f t="shared" si="23"/>
        <v>0</v>
      </c>
      <c r="E267" s="3">
        <f t="shared" si="23"/>
        <v>0</v>
      </c>
      <c r="F267" s="3">
        <f t="shared" si="23"/>
        <v>0</v>
      </c>
      <c r="G267" s="3">
        <f t="shared" si="23"/>
        <v>0</v>
      </c>
      <c r="H267" s="3">
        <f t="shared" si="23"/>
        <v>0</v>
      </c>
      <c r="I267" s="3">
        <f t="shared" si="23"/>
        <v>0</v>
      </c>
      <c r="J267" s="3">
        <f t="shared" si="23"/>
        <v>0</v>
      </c>
      <c r="K267" s="3">
        <f t="shared" si="23"/>
        <v>0</v>
      </c>
      <c r="L267" s="3">
        <f t="shared" si="23"/>
        <v>0</v>
      </c>
      <c r="M267" s="3">
        <f t="shared" si="23"/>
        <v>0</v>
      </c>
      <c r="N267" s="3">
        <f t="shared" si="23"/>
        <v>0</v>
      </c>
      <c r="O267" s="3">
        <f t="shared" si="23"/>
        <v>0</v>
      </c>
      <c r="P267" s="3">
        <f t="shared" si="23"/>
        <v>0</v>
      </c>
      <c r="Q267" s="3">
        <f t="shared" si="23"/>
        <v>0</v>
      </c>
      <c r="R267" s="3">
        <f t="shared" si="23"/>
        <v>0</v>
      </c>
      <c r="S267" s="3">
        <f t="shared" si="23"/>
        <v>0</v>
      </c>
      <c r="T267" s="3">
        <f t="shared" si="23"/>
        <v>0</v>
      </c>
    </row>
    <row r="269" spans="1:20" ht="14.25">
      <c r="A269" s="13" t="s">
        <v>27</v>
      </c>
      <c r="B269" s="10">
        <f>SUM(B270:T270)</f>
        <v>0</v>
      </c>
      <c r="C269" s="5">
        <f>SUM(B271:T271)</f>
        <v>0</v>
      </c>
      <c r="D269" s="10">
        <f>SUM(B272:T272)</f>
        <v>0</v>
      </c>
      <c r="E269" s="10">
        <f>SUM(B273:T273)</f>
        <v>0</v>
      </c>
      <c r="F269" s="5">
        <f>SUM(C269:E269)</f>
        <v>0</v>
      </c>
      <c r="G269" s="11" t="e">
        <f>C269/F269</f>
        <v>#DIV/0!</v>
      </c>
      <c r="H269" s="11" t="e">
        <f>D269/F269</f>
        <v>#DIV/0!</v>
      </c>
      <c r="I269" s="11" t="e">
        <f>E269/F269</f>
        <v>#DIV/0!</v>
      </c>
      <c r="J269" s="11" t="e">
        <f>F269/B269</f>
        <v>#DIV/0!</v>
      </c>
      <c r="K269" s="10">
        <f>SUM(B274:T274)</f>
        <v>0</v>
      </c>
      <c r="L269" s="11" t="e">
        <f>K269/B269</f>
        <v>#DIV/0!</v>
      </c>
      <c r="M269" s="10">
        <f>SUM(B275:T275)</f>
        <v>0</v>
      </c>
      <c r="N269" s="11" t="e">
        <f>M269/B269</f>
        <v>#DIV/0!</v>
      </c>
      <c r="O269" s="10">
        <f>SUM(B276:T276)</f>
        <v>0</v>
      </c>
      <c r="P269" s="11" t="e">
        <f>O269/B269</f>
        <v>#DIV/0!</v>
      </c>
      <c r="Q269" s="10">
        <f>SUM(B277:T277)</f>
        <v>0</v>
      </c>
      <c r="R269" s="11" t="e">
        <f>Q269/B269</f>
        <v>#DIV/0!</v>
      </c>
      <c r="S269" s="12">
        <f>SUM(B278:T278)</f>
        <v>0</v>
      </c>
      <c r="T269" s="11" t="e">
        <f>S269/B269</f>
        <v>#DIV/0!</v>
      </c>
    </row>
    <row r="270" spans="1:20" ht="14.25">
      <c r="A270" s="14" t="s">
        <v>23</v>
      </c>
      <c r="B270" s="15">
        <v>0</v>
      </c>
      <c r="C270" s="15">
        <v>0</v>
      </c>
      <c r="D270" s="15"/>
      <c r="E270" s="15">
        <v>0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14.25">
      <c r="A271" s="14" t="s">
        <v>24</v>
      </c>
      <c r="B271" s="15">
        <v>0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4.25">
      <c r="A272" s="16" t="s">
        <v>25</v>
      </c>
      <c r="B272" s="17">
        <v>0</v>
      </c>
      <c r="C272" s="17">
        <v>0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ht="14.25">
      <c r="A273" s="18" t="s">
        <v>26</v>
      </c>
      <c r="B273" s="19">
        <v>0</v>
      </c>
      <c r="C273" s="19">
        <v>0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4.25">
      <c r="A274" s="20" t="s">
        <v>11</v>
      </c>
      <c r="B274" s="21">
        <v>0</v>
      </c>
      <c r="C274" s="21">
        <v>0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ht="14.25">
      <c r="A275" s="22" t="s">
        <v>12</v>
      </c>
      <c r="B275" s="21">
        <v>0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ht="14.25">
      <c r="A276" s="23" t="s">
        <v>13</v>
      </c>
      <c r="B276" s="24">
        <v>0</v>
      </c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14.25">
      <c r="A277" s="25" t="s">
        <v>14</v>
      </c>
      <c r="B277" s="26">
        <v>0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1:20">
      <c r="A278" s="27" t="s">
        <v>15</v>
      </c>
      <c r="B278" s="3">
        <f t="shared" ref="B278:T278" si="24">B270-B271-B272-B273-B274-B275-B276-B277</f>
        <v>0</v>
      </c>
      <c r="C278" s="3">
        <f t="shared" si="24"/>
        <v>0</v>
      </c>
      <c r="D278" s="3">
        <f t="shared" si="24"/>
        <v>0</v>
      </c>
      <c r="E278" s="3">
        <f t="shared" si="24"/>
        <v>0</v>
      </c>
      <c r="F278" s="3">
        <f t="shared" si="24"/>
        <v>0</v>
      </c>
      <c r="G278" s="3">
        <f t="shared" si="24"/>
        <v>0</v>
      </c>
      <c r="H278" s="3">
        <f t="shared" si="24"/>
        <v>0</v>
      </c>
      <c r="I278" s="3">
        <f t="shared" si="24"/>
        <v>0</v>
      </c>
      <c r="J278" s="3">
        <f t="shared" si="24"/>
        <v>0</v>
      </c>
      <c r="K278" s="3">
        <f t="shared" si="24"/>
        <v>0</v>
      </c>
      <c r="L278" s="3">
        <f t="shared" si="24"/>
        <v>0</v>
      </c>
      <c r="M278" s="3">
        <f t="shared" si="24"/>
        <v>0</v>
      </c>
      <c r="N278" s="3">
        <f t="shared" si="24"/>
        <v>0</v>
      </c>
      <c r="O278" s="3">
        <f t="shared" si="24"/>
        <v>0</v>
      </c>
      <c r="P278" s="3">
        <f t="shared" si="24"/>
        <v>0</v>
      </c>
      <c r="Q278" s="3">
        <f t="shared" si="24"/>
        <v>0</v>
      </c>
      <c r="R278" s="3">
        <f t="shared" si="24"/>
        <v>0</v>
      </c>
      <c r="S278" s="3">
        <f t="shared" si="24"/>
        <v>0</v>
      </c>
      <c r="T278" s="3">
        <f t="shared" si="24"/>
        <v>0</v>
      </c>
    </row>
    <row r="280" spans="1:20" ht="14.25">
      <c r="A280" s="13" t="s">
        <v>27</v>
      </c>
      <c r="B280" s="10">
        <f>SUM(B281:T281)</f>
        <v>0</v>
      </c>
      <c r="C280" s="5">
        <f>SUM(B282:T282)</f>
        <v>0</v>
      </c>
      <c r="D280" s="10">
        <f>SUM(B283:T283)</f>
        <v>0</v>
      </c>
      <c r="E280" s="10">
        <f>SUM(B284:T284)</f>
        <v>0</v>
      </c>
      <c r="F280" s="5">
        <f>SUM(C280:E280)</f>
        <v>0</v>
      </c>
      <c r="G280" s="11" t="e">
        <f>C280/F280</f>
        <v>#DIV/0!</v>
      </c>
      <c r="H280" s="11" t="e">
        <f>D280/F280</f>
        <v>#DIV/0!</v>
      </c>
      <c r="I280" s="11" t="e">
        <f>E280/F280</f>
        <v>#DIV/0!</v>
      </c>
      <c r="J280" s="11" t="e">
        <f>F280/B280</f>
        <v>#DIV/0!</v>
      </c>
      <c r="K280" s="10">
        <f>SUM(B285:T285)</f>
        <v>0</v>
      </c>
      <c r="L280" s="11" t="e">
        <f>K280/B280</f>
        <v>#DIV/0!</v>
      </c>
      <c r="M280" s="10">
        <f>SUM(B286:T286)</f>
        <v>0</v>
      </c>
      <c r="N280" s="11" t="e">
        <f>M280/B280</f>
        <v>#DIV/0!</v>
      </c>
      <c r="O280" s="10">
        <f>SUM(B287:T287)</f>
        <v>0</v>
      </c>
      <c r="P280" s="11" t="e">
        <f>O280/B280</f>
        <v>#DIV/0!</v>
      </c>
      <c r="Q280" s="10">
        <f>SUM(B288:T288)</f>
        <v>0</v>
      </c>
      <c r="R280" s="11" t="e">
        <f>Q280/B280</f>
        <v>#DIV/0!</v>
      </c>
      <c r="S280" s="12">
        <f>SUM(B289:T289)</f>
        <v>0</v>
      </c>
      <c r="T280" s="11" t="e">
        <f>S280/B280</f>
        <v>#DIV/0!</v>
      </c>
    </row>
    <row r="281" spans="1:20" ht="14.25">
      <c r="A281" s="14" t="s">
        <v>23</v>
      </c>
      <c r="B281" s="15">
        <v>0</v>
      </c>
      <c r="C281" s="15">
        <v>0</v>
      </c>
      <c r="D281" s="15"/>
      <c r="E281" s="15">
        <v>0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14.25">
      <c r="A282" s="14" t="s">
        <v>24</v>
      </c>
      <c r="B282" s="15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4.25">
      <c r="A283" s="16" t="s">
        <v>25</v>
      </c>
      <c r="B283" s="17">
        <v>0</v>
      </c>
      <c r="C283" s="17">
        <v>0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ht="14.25">
      <c r="A284" s="18" t="s">
        <v>26</v>
      </c>
      <c r="B284" s="19">
        <v>0</v>
      </c>
      <c r="C284" s="19">
        <v>0</v>
      </c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4.25">
      <c r="A285" s="20" t="s">
        <v>11</v>
      </c>
      <c r="B285" s="21">
        <v>0</v>
      </c>
      <c r="C285" s="21">
        <v>0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ht="14.25">
      <c r="A286" s="22" t="s">
        <v>12</v>
      </c>
      <c r="B286" s="21">
        <v>0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ht="14.25">
      <c r="A287" s="23" t="s">
        <v>13</v>
      </c>
      <c r="B287" s="24">
        <v>0</v>
      </c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ht="14.25">
      <c r="A288" s="25" t="s">
        <v>14</v>
      </c>
      <c r="B288" s="26">
        <v>0</v>
      </c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1:20">
      <c r="A289" s="27" t="s">
        <v>15</v>
      </c>
      <c r="B289" s="3">
        <f t="shared" ref="B289:T289" si="25">B281-B282-B283-B284-B285-B286-B287-B288</f>
        <v>0</v>
      </c>
      <c r="C289" s="3">
        <f t="shared" si="25"/>
        <v>0</v>
      </c>
      <c r="D289" s="3">
        <f t="shared" si="25"/>
        <v>0</v>
      </c>
      <c r="E289" s="3">
        <f t="shared" si="25"/>
        <v>0</v>
      </c>
      <c r="F289" s="3">
        <f t="shared" si="25"/>
        <v>0</v>
      </c>
      <c r="G289" s="3">
        <f t="shared" si="25"/>
        <v>0</v>
      </c>
      <c r="H289" s="3">
        <f t="shared" si="25"/>
        <v>0</v>
      </c>
      <c r="I289" s="3">
        <f t="shared" si="25"/>
        <v>0</v>
      </c>
      <c r="J289" s="3">
        <f t="shared" si="25"/>
        <v>0</v>
      </c>
      <c r="K289" s="3">
        <f t="shared" si="25"/>
        <v>0</v>
      </c>
      <c r="L289" s="3">
        <f t="shared" si="25"/>
        <v>0</v>
      </c>
      <c r="M289" s="3">
        <f t="shared" si="25"/>
        <v>0</v>
      </c>
      <c r="N289" s="3">
        <f t="shared" si="25"/>
        <v>0</v>
      </c>
      <c r="O289" s="3">
        <f t="shared" si="25"/>
        <v>0</v>
      </c>
      <c r="P289" s="3">
        <f t="shared" si="25"/>
        <v>0</v>
      </c>
      <c r="Q289" s="3">
        <f t="shared" si="25"/>
        <v>0</v>
      </c>
      <c r="R289" s="3">
        <f t="shared" si="25"/>
        <v>0</v>
      </c>
      <c r="S289" s="3">
        <f t="shared" si="25"/>
        <v>0</v>
      </c>
      <c r="T289" s="3">
        <f t="shared" si="25"/>
        <v>0</v>
      </c>
    </row>
    <row r="291" spans="1:20" ht="14.25">
      <c r="A291" s="13" t="s">
        <v>27</v>
      </c>
      <c r="B291" s="10">
        <f>SUM(B292:T292)</f>
        <v>0</v>
      </c>
      <c r="C291" s="5">
        <f>SUM(B293:T293)</f>
        <v>0</v>
      </c>
      <c r="D291" s="10">
        <f>SUM(B294:T294)</f>
        <v>0</v>
      </c>
      <c r="E291" s="10">
        <f>SUM(B295:T295)</f>
        <v>0</v>
      </c>
      <c r="F291" s="5">
        <f>SUM(C291:E291)</f>
        <v>0</v>
      </c>
      <c r="G291" s="11" t="e">
        <f>C291/F291</f>
        <v>#DIV/0!</v>
      </c>
      <c r="H291" s="11" t="e">
        <f>D291/F291</f>
        <v>#DIV/0!</v>
      </c>
      <c r="I291" s="11" t="e">
        <f>E291/F291</f>
        <v>#DIV/0!</v>
      </c>
      <c r="J291" s="11" t="e">
        <f>F291/B291</f>
        <v>#DIV/0!</v>
      </c>
      <c r="K291" s="10">
        <f>SUM(B296:T296)</f>
        <v>0</v>
      </c>
      <c r="L291" s="11" t="e">
        <f>K291/B291</f>
        <v>#DIV/0!</v>
      </c>
      <c r="M291" s="10">
        <f>SUM(B297:T297)</f>
        <v>0</v>
      </c>
      <c r="N291" s="11" t="e">
        <f>M291/B291</f>
        <v>#DIV/0!</v>
      </c>
      <c r="O291" s="10">
        <f>SUM(B298:T298)</f>
        <v>0</v>
      </c>
      <c r="P291" s="11" t="e">
        <f>O291/B291</f>
        <v>#DIV/0!</v>
      </c>
      <c r="Q291" s="10">
        <f>SUM(B299:T299)</f>
        <v>0</v>
      </c>
      <c r="R291" s="11" t="e">
        <f>Q291/B291</f>
        <v>#DIV/0!</v>
      </c>
      <c r="S291" s="12">
        <f>SUM(B300:T300)</f>
        <v>0</v>
      </c>
      <c r="T291" s="11" t="e">
        <f>S291/B291</f>
        <v>#DIV/0!</v>
      </c>
    </row>
    <row r="292" spans="1:20" ht="14.25">
      <c r="A292" s="14" t="s">
        <v>23</v>
      </c>
      <c r="B292" s="15">
        <v>0</v>
      </c>
      <c r="C292" s="15">
        <v>0</v>
      </c>
      <c r="D292" s="15"/>
      <c r="E292" s="15">
        <v>0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14.25">
      <c r="A293" s="14" t="s">
        <v>24</v>
      </c>
      <c r="B293" s="15">
        <v>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4.25">
      <c r="A294" s="16" t="s">
        <v>25</v>
      </c>
      <c r="B294" s="17">
        <v>0</v>
      </c>
      <c r="C294" s="17">
        <v>0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ht="14.25">
      <c r="A295" s="18" t="s">
        <v>26</v>
      </c>
      <c r="B295" s="19">
        <v>0</v>
      </c>
      <c r="C295" s="19">
        <v>0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4.25">
      <c r="A296" s="20" t="s">
        <v>11</v>
      </c>
      <c r="B296" s="21">
        <v>0</v>
      </c>
      <c r="C296" s="21">
        <v>0</v>
      </c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ht="14.25">
      <c r="A297" s="22" t="s">
        <v>12</v>
      </c>
      <c r="B297" s="21">
        <v>0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  <row r="298" spans="1:20" ht="14.25">
      <c r="A298" s="23" t="s">
        <v>13</v>
      </c>
      <c r="B298" s="24">
        <v>0</v>
      </c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ht="14.25">
      <c r="A299" s="25" t="s">
        <v>14</v>
      </c>
      <c r="B299" s="26">
        <v>0</v>
      </c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1:20">
      <c r="A300" s="27" t="s">
        <v>15</v>
      </c>
      <c r="B300" s="3">
        <f t="shared" ref="B300:T300" si="26">B292-B293-B294-B295-B296-B297-B298-B299</f>
        <v>0</v>
      </c>
      <c r="C300" s="3">
        <f t="shared" si="26"/>
        <v>0</v>
      </c>
      <c r="D300" s="3">
        <f t="shared" si="26"/>
        <v>0</v>
      </c>
      <c r="E300" s="3">
        <f t="shared" si="26"/>
        <v>0</v>
      </c>
      <c r="F300" s="3">
        <f t="shared" si="26"/>
        <v>0</v>
      </c>
      <c r="G300" s="3">
        <f t="shared" si="26"/>
        <v>0</v>
      </c>
      <c r="H300" s="3">
        <f t="shared" si="26"/>
        <v>0</v>
      </c>
      <c r="I300" s="3">
        <f t="shared" si="26"/>
        <v>0</v>
      </c>
      <c r="J300" s="3">
        <f t="shared" si="26"/>
        <v>0</v>
      </c>
      <c r="K300" s="3">
        <f t="shared" si="26"/>
        <v>0</v>
      </c>
      <c r="L300" s="3">
        <f t="shared" si="26"/>
        <v>0</v>
      </c>
      <c r="M300" s="3">
        <f t="shared" si="26"/>
        <v>0</v>
      </c>
      <c r="N300" s="3">
        <f t="shared" si="26"/>
        <v>0</v>
      </c>
      <c r="O300" s="3">
        <f t="shared" si="26"/>
        <v>0</v>
      </c>
      <c r="P300" s="3">
        <f t="shared" si="26"/>
        <v>0</v>
      </c>
      <c r="Q300" s="3">
        <f t="shared" si="26"/>
        <v>0</v>
      </c>
      <c r="R300" s="3">
        <f t="shared" si="26"/>
        <v>0</v>
      </c>
      <c r="S300" s="3">
        <f t="shared" si="26"/>
        <v>0</v>
      </c>
      <c r="T300" s="3">
        <f t="shared" si="26"/>
        <v>0</v>
      </c>
    </row>
    <row r="302" spans="1:20" ht="14.25">
      <c r="A302" s="13" t="s">
        <v>27</v>
      </c>
      <c r="B302" s="10">
        <f>SUM(B303:T303)</f>
        <v>0</v>
      </c>
      <c r="C302" s="5">
        <f>SUM(B304:T304)</f>
        <v>0</v>
      </c>
      <c r="D302" s="10">
        <f>SUM(B305:T305)</f>
        <v>0</v>
      </c>
      <c r="E302" s="10">
        <f>SUM(B306:T306)</f>
        <v>0</v>
      </c>
      <c r="F302" s="5">
        <f>SUM(C302:E302)</f>
        <v>0</v>
      </c>
      <c r="G302" s="11" t="e">
        <f>C302/F302</f>
        <v>#DIV/0!</v>
      </c>
      <c r="H302" s="11" t="e">
        <f>D302/F302</f>
        <v>#DIV/0!</v>
      </c>
      <c r="I302" s="11" t="e">
        <f>E302/F302</f>
        <v>#DIV/0!</v>
      </c>
      <c r="J302" s="11" t="e">
        <f>F302/B302</f>
        <v>#DIV/0!</v>
      </c>
      <c r="K302" s="10">
        <f>SUM(B307:T307)</f>
        <v>0</v>
      </c>
      <c r="L302" s="11" t="e">
        <f>K302/B302</f>
        <v>#DIV/0!</v>
      </c>
      <c r="M302" s="10">
        <f>SUM(B308:T308)</f>
        <v>0</v>
      </c>
      <c r="N302" s="11" t="e">
        <f>M302/B302</f>
        <v>#DIV/0!</v>
      </c>
      <c r="O302" s="10">
        <f>SUM(B309:T309)</f>
        <v>0</v>
      </c>
      <c r="P302" s="11" t="e">
        <f>O302/B302</f>
        <v>#DIV/0!</v>
      </c>
      <c r="Q302" s="10">
        <f>SUM(B310:T310)</f>
        <v>0</v>
      </c>
      <c r="R302" s="11" t="e">
        <f>Q302/B302</f>
        <v>#DIV/0!</v>
      </c>
      <c r="S302" s="12">
        <f>SUM(B311:T311)</f>
        <v>0</v>
      </c>
      <c r="T302" s="11" t="e">
        <f>S302/B302</f>
        <v>#DIV/0!</v>
      </c>
    </row>
    <row r="303" spans="1:20" ht="14.25">
      <c r="A303" s="14" t="s">
        <v>23</v>
      </c>
      <c r="B303" s="15">
        <v>0</v>
      </c>
      <c r="C303" s="15">
        <v>0</v>
      </c>
      <c r="D303" s="15"/>
      <c r="E303" s="15">
        <v>0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14.25">
      <c r="A304" s="14" t="s">
        <v>24</v>
      </c>
      <c r="B304" s="15">
        <v>0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4.25">
      <c r="A305" s="16" t="s">
        <v>25</v>
      </c>
      <c r="B305" s="17">
        <v>0</v>
      </c>
      <c r="C305" s="17">
        <v>0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ht="14.25">
      <c r="A306" s="18" t="s">
        <v>26</v>
      </c>
      <c r="B306" s="19">
        <v>0</v>
      </c>
      <c r="C306" s="19">
        <v>0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4.25">
      <c r="A307" s="20" t="s">
        <v>11</v>
      </c>
      <c r="B307" s="21">
        <v>0</v>
      </c>
      <c r="C307" s="21">
        <v>0</v>
      </c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</row>
    <row r="308" spans="1:20" ht="14.25">
      <c r="A308" s="22" t="s">
        <v>12</v>
      </c>
      <c r="B308" s="21">
        <v>0</v>
      </c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</row>
    <row r="309" spans="1:20" ht="14.25">
      <c r="A309" s="23" t="s">
        <v>13</v>
      </c>
      <c r="B309" s="24">
        <v>0</v>
      </c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4.25">
      <c r="A310" s="25" t="s">
        <v>14</v>
      </c>
      <c r="B310" s="26">
        <v>0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>
      <c r="A311" s="27" t="s">
        <v>15</v>
      </c>
      <c r="B311" s="3">
        <f t="shared" ref="B311:T311" si="27">B303-B304-B305-B306-B307-B308-B309-B310</f>
        <v>0</v>
      </c>
      <c r="C311" s="3">
        <f t="shared" si="27"/>
        <v>0</v>
      </c>
      <c r="D311" s="3">
        <f t="shared" si="27"/>
        <v>0</v>
      </c>
      <c r="E311" s="3">
        <f t="shared" si="27"/>
        <v>0</v>
      </c>
      <c r="F311" s="3">
        <f t="shared" si="27"/>
        <v>0</v>
      </c>
      <c r="G311" s="3">
        <f t="shared" si="27"/>
        <v>0</v>
      </c>
      <c r="H311" s="3">
        <f t="shared" si="27"/>
        <v>0</v>
      </c>
      <c r="I311" s="3">
        <f t="shared" si="27"/>
        <v>0</v>
      </c>
      <c r="J311" s="3">
        <f t="shared" si="27"/>
        <v>0</v>
      </c>
      <c r="K311" s="3">
        <f t="shared" si="27"/>
        <v>0</v>
      </c>
      <c r="L311" s="3">
        <f t="shared" si="27"/>
        <v>0</v>
      </c>
      <c r="M311" s="3">
        <f t="shared" si="27"/>
        <v>0</v>
      </c>
      <c r="N311" s="3">
        <f t="shared" si="27"/>
        <v>0</v>
      </c>
      <c r="O311" s="3">
        <f t="shared" si="27"/>
        <v>0</v>
      </c>
      <c r="P311" s="3">
        <f t="shared" si="27"/>
        <v>0</v>
      </c>
      <c r="Q311" s="3">
        <f t="shared" si="27"/>
        <v>0</v>
      </c>
      <c r="R311" s="3">
        <f t="shared" si="27"/>
        <v>0</v>
      </c>
      <c r="S311" s="3">
        <f t="shared" si="27"/>
        <v>0</v>
      </c>
      <c r="T311" s="3">
        <f t="shared" si="27"/>
        <v>0</v>
      </c>
    </row>
    <row r="313" spans="1:20" ht="14.25">
      <c r="A313" s="13" t="s">
        <v>27</v>
      </c>
      <c r="B313" s="10">
        <f>SUM(B314:T314)</f>
        <v>0</v>
      </c>
      <c r="C313" s="5">
        <f>SUM(B315:T315)</f>
        <v>0</v>
      </c>
      <c r="D313" s="10">
        <f>SUM(B316:T316)</f>
        <v>0</v>
      </c>
      <c r="E313" s="10">
        <f>SUM(B317:T317)</f>
        <v>0</v>
      </c>
      <c r="F313" s="5">
        <f>SUM(C313:E313)</f>
        <v>0</v>
      </c>
      <c r="G313" s="11" t="e">
        <f>C313/F313</f>
        <v>#DIV/0!</v>
      </c>
      <c r="H313" s="11" t="e">
        <f>D313/F313</f>
        <v>#DIV/0!</v>
      </c>
      <c r="I313" s="11" t="e">
        <f>E313/F313</f>
        <v>#DIV/0!</v>
      </c>
      <c r="J313" s="11" t="e">
        <f>F313/B313</f>
        <v>#DIV/0!</v>
      </c>
      <c r="K313" s="10">
        <f>SUM(B318:T318)</f>
        <v>0</v>
      </c>
      <c r="L313" s="11" t="e">
        <f>K313/B313</f>
        <v>#DIV/0!</v>
      </c>
      <c r="M313" s="10">
        <f>SUM(B319:T319)</f>
        <v>0</v>
      </c>
      <c r="N313" s="11" t="e">
        <f>M313/B313</f>
        <v>#DIV/0!</v>
      </c>
      <c r="O313" s="10">
        <f>SUM(B320:T320)</f>
        <v>0</v>
      </c>
      <c r="P313" s="11" t="e">
        <f>O313/B313</f>
        <v>#DIV/0!</v>
      </c>
      <c r="Q313" s="10">
        <f>SUM(B321:T321)</f>
        <v>0</v>
      </c>
      <c r="R313" s="11" t="e">
        <f>Q313/B313</f>
        <v>#DIV/0!</v>
      </c>
      <c r="S313" s="12">
        <f>SUM(B322:T322)</f>
        <v>0</v>
      </c>
      <c r="T313" s="11" t="e">
        <f>S313/B313</f>
        <v>#DIV/0!</v>
      </c>
    </row>
    <row r="314" spans="1:20" ht="14.25">
      <c r="A314" s="14" t="s">
        <v>23</v>
      </c>
      <c r="B314" s="15">
        <v>0</v>
      </c>
      <c r="C314" s="15">
        <v>0</v>
      </c>
      <c r="D314" s="15"/>
      <c r="E314" s="15">
        <v>0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14.25">
      <c r="A315" s="14" t="s">
        <v>24</v>
      </c>
      <c r="B315" s="15">
        <v>0</v>
      </c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4.25">
      <c r="A316" s="16" t="s">
        <v>25</v>
      </c>
      <c r="B316" s="17">
        <v>0</v>
      </c>
      <c r="C316" s="17"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ht="14.25">
      <c r="A317" s="18" t="s">
        <v>26</v>
      </c>
      <c r="B317" s="19">
        <v>0</v>
      </c>
      <c r="C317" s="19">
        <v>0</v>
      </c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4.25">
      <c r="A318" s="20" t="s">
        <v>11</v>
      </c>
      <c r="B318" s="21">
        <v>0</v>
      </c>
      <c r="C318" s="21">
        <v>0</v>
      </c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</row>
    <row r="319" spans="1:20" ht="14.25">
      <c r="A319" s="22" t="s">
        <v>12</v>
      </c>
      <c r="B319" s="21">
        <v>0</v>
      </c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</row>
    <row r="320" spans="1:20" ht="14.25">
      <c r="A320" s="23" t="s">
        <v>13</v>
      </c>
      <c r="B320" s="24">
        <v>0</v>
      </c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1:20" ht="14.25">
      <c r="A321" s="25" t="s">
        <v>14</v>
      </c>
      <c r="B321" s="26">
        <v>0</v>
      </c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7" t="s">
        <v>15</v>
      </c>
      <c r="B322" s="3">
        <f t="shared" ref="B322:T322" si="28">B314-B315-B316-B317-B318-B319-B320-B321</f>
        <v>0</v>
      </c>
      <c r="C322" s="3">
        <f t="shared" si="28"/>
        <v>0</v>
      </c>
      <c r="D322" s="3">
        <f t="shared" si="28"/>
        <v>0</v>
      </c>
      <c r="E322" s="3">
        <f t="shared" si="28"/>
        <v>0</v>
      </c>
      <c r="F322" s="3">
        <f t="shared" si="28"/>
        <v>0</v>
      </c>
      <c r="G322" s="3">
        <f t="shared" si="28"/>
        <v>0</v>
      </c>
      <c r="H322" s="3">
        <f t="shared" si="28"/>
        <v>0</v>
      </c>
      <c r="I322" s="3">
        <f t="shared" si="28"/>
        <v>0</v>
      </c>
      <c r="J322" s="3">
        <f t="shared" si="28"/>
        <v>0</v>
      </c>
      <c r="K322" s="3">
        <f t="shared" si="28"/>
        <v>0</v>
      </c>
      <c r="L322" s="3">
        <f t="shared" si="28"/>
        <v>0</v>
      </c>
      <c r="M322" s="3">
        <f t="shared" si="28"/>
        <v>0</v>
      </c>
      <c r="N322" s="3">
        <f t="shared" si="28"/>
        <v>0</v>
      </c>
      <c r="O322" s="3">
        <f t="shared" si="28"/>
        <v>0</v>
      </c>
      <c r="P322" s="3">
        <f t="shared" si="28"/>
        <v>0</v>
      </c>
      <c r="Q322" s="3">
        <f t="shared" si="28"/>
        <v>0</v>
      </c>
      <c r="R322" s="3">
        <f t="shared" si="28"/>
        <v>0</v>
      </c>
      <c r="S322" s="3">
        <f t="shared" si="28"/>
        <v>0</v>
      </c>
      <c r="T322" s="3">
        <f t="shared" si="28"/>
        <v>0</v>
      </c>
    </row>
    <row r="324" spans="1:20" ht="14.25">
      <c r="A324" s="13" t="s">
        <v>27</v>
      </c>
      <c r="B324" s="10">
        <f>SUM(B325:T325)</f>
        <v>0</v>
      </c>
      <c r="C324" s="5">
        <f>SUM(B326:T326)</f>
        <v>0</v>
      </c>
      <c r="D324" s="10">
        <f>SUM(B327:T327)</f>
        <v>0</v>
      </c>
      <c r="E324" s="10">
        <f>SUM(B328:T328)</f>
        <v>0</v>
      </c>
      <c r="F324" s="5">
        <f>SUM(C324:E324)</f>
        <v>0</v>
      </c>
      <c r="G324" s="11" t="e">
        <f>C324/F324</f>
        <v>#DIV/0!</v>
      </c>
      <c r="H324" s="11" t="e">
        <f>D324/F324</f>
        <v>#DIV/0!</v>
      </c>
      <c r="I324" s="11" t="e">
        <f>E324/F324</f>
        <v>#DIV/0!</v>
      </c>
      <c r="J324" s="11" t="e">
        <f>F324/B324</f>
        <v>#DIV/0!</v>
      </c>
      <c r="K324" s="10">
        <f>SUM(B329:T329)</f>
        <v>0</v>
      </c>
      <c r="L324" s="11" t="e">
        <f>K324/B324</f>
        <v>#DIV/0!</v>
      </c>
      <c r="M324" s="10">
        <f>SUM(B330:T330)</f>
        <v>0</v>
      </c>
      <c r="N324" s="11" t="e">
        <f>M324/B324</f>
        <v>#DIV/0!</v>
      </c>
      <c r="O324" s="10">
        <f>SUM(B331:T331)</f>
        <v>0</v>
      </c>
      <c r="P324" s="11" t="e">
        <f>O324/B324</f>
        <v>#DIV/0!</v>
      </c>
      <c r="Q324" s="10">
        <f>SUM(B332:T332)</f>
        <v>0</v>
      </c>
      <c r="R324" s="11" t="e">
        <f>Q324/B324</f>
        <v>#DIV/0!</v>
      </c>
      <c r="S324" s="12">
        <f>SUM(B333:T333)</f>
        <v>0</v>
      </c>
      <c r="T324" s="11" t="e">
        <f>S324/B324</f>
        <v>#DIV/0!</v>
      </c>
    </row>
    <row r="325" spans="1:20" ht="14.25">
      <c r="A325" s="14" t="s">
        <v>23</v>
      </c>
      <c r="B325" s="15">
        <v>0</v>
      </c>
      <c r="C325" s="15">
        <v>0</v>
      </c>
      <c r="D325" s="15"/>
      <c r="E325" s="15">
        <v>0</v>
      </c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14.25">
      <c r="A326" s="14" t="s">
        <v>24</v>
      </c>
      <c r="B326" s="15">
        <v>0</v>
      </c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4.25">
      <c r="A327" s="16" t="s">
        <v>25</v>
      </c>
      <c r="B327" s="17">
        <v>0</v>
      </c>
      <c r="C327" s="17">
        <v>0</v>
      </c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ht="14.25">
      <c r="A328" s="18" t="s">
        <v>26</v>
      </c>
      <c r="B328" s="19">
        <v>0</v>
      </c>
      <c r="C328" s="19">
        <v>0</v>
      </c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4.25">
      <c r="A329" s="20" t="s">
        <v>11</v>
      </c>
      <c r="B329" s="21">
        <v>0</v>
      </c>
      <c r="C329" s="21">
        <v>0</v>
      </c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</row>
    <row r="330" spans="1:20" ht="14.25">
      <c r="A330" s="22" t="s">
        <v>12</v>
      </c>
      <c r="B330" s="21">
        <v>0</v>
      </c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</row>
    <row r="331" spans="1:20" ht="14.25">
      <c r="A331" s="23" t="s">
        <v>13</v>
      </c>
      <c r="B331" s="24">
        <v>0</v>
      </c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14.25">
      <c r="A332" s="25" t="s">
        <v>14</v>
      </c>
      <c r="B332" s="26">
        <v>0</v>
      </c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7" t="s">
        <v>15</v>
      </c>
      <c r="B333" s="3">
        <f t="shared" ref="B333:T333" si="29">B325-B326-B327-B328-B329-B330-B331-B332</f>
        <v>0</v>
      </c>
      <c r="C333" s="3">
        <f t="shared" si="29"/>
        <v>0</v>
      </c>
      <c r="D333" s="3">
        <f t="shared" si="29"/>
        <v>0</v>
      </c>
      <c r="E333" s="3">
        <f t="shared" si="29"/>
        <v>0</v>
      </c>
      <c r="F333" s="3">
        <f t="shared" si="29"/>
        <v>0</v>
      </c>
      <c r="G333" s="3">
        <f t="shared" si="29"/>
        <v>0</v>
      </c>
      <c r="H333" s="3">
        <f t="shared" si="29"/>
        <v>0</v>
      </c>
      <c r="I333" s="3">
        <f t="shared" si="29"/>
        <v>0</v>
      </c>
      <c r="J333" s="3">
        <f t="shared" si="29"/>
        <v>0</v>
      </c>
      <c r="K333" s="3">
        <f t="shared" si="29"/>
        <v>0</v>
      </c>
      <c r="L333" s="3">
        <f t="shared" si="29"/>
        <v>0</v>
      </c>
      <c r="M333" s="3">
        <f t="shared" si="29"/>
        <v>0</v>
      </c>
      <c r="N333" s="3">
        <f t="shared" si="29"/>
        <v>0</v>
      </c>
      <c r="O333" s="3">
        <f t="shared" si="29"/>
        <v>0</v>
      </c>
      <c r="P333" s="3">
        <f t="shared" si="29"/>
        <v>0</v>
      </c>
      <c r="Q333" s="3">
        <f t="shared" si="29"/>
        <v>0</v>
      </c>
      <c r="R333" s="3">
        <f t="shared" si="29"/>
        <v>0</v>
      </c>
      <c r="S333" s="3">
        <f t="shared" si="29"/>
        <v>0</v>
      </c>
      <c r="T333" s="3">
        <f t="shared" si="29"/>
        <v>0</v>
      </c>
    </row>
    <row r="335" spans="1:20" ht="14.25">
      <c r="A335" s="13" t="s">
        <v>27</v>
      </c>
      <c r="B335" s="10">
        <f>SUM(B336:T336)</f>
        <v>0</v>
      </c>
      <c r="C335" s="5">
        <f>SUM(B337:T337)</f>
        <v>0</v>
      </c>
      <c r="D335" s="10">
        <f>SUM(B338:T338)</f>
        <v>0</v>
      </c>
      <c r="E335" s="10">
        <f>SUM(B339:T339)</f>
        <v>0</v>
      </c>
      <c r="F335" s="5">
        <f>SUM(C335:E335)</f>
        <v>0</v>
      </c>
      <c r="G335" s="11" t="e">
        <f>C335/F335</f>
        <v>#DIV/0!</v>
      </c>
      <c r="H335" s="11" t="e">
        <f>D335/F335</f>
        <v>#DIV/0!</v>
      </c>
      <c r="I335" s="11" t="e">
        <f>E335/F335</f>
        <v>#DIV/0!</v>
      </c>
      <c r="J335" s="11" t="e">
        <f>F335/B335</f>
        <v>#DIV/0!</v>
      </c>
      <c r="K335" s="10">
        <f>SUM(B340:T340)</f>
        <v>0</v>
      </c>
      <c r="L335" s="11" t="e">
        <f>K335/B335</f>
        <v>#DIV/0!</v>
      </c>
      <c r="M335" s="10">
        <f>SUM(B341:T341)</f>
        <v>0</v>
      </c>
      <c r="N335" s="11" t="e">
        <f>M335/B335</f>
        <v>#DIV/0!</v>
      </c>
      <c r="O335" s="10">
        <f>SUM(B342:T342)</f>
        <v>0</v>
      </c>
      <c r="P335" s="11" t="e">
        <f>O335/B335</f>
        <v>#DIV/0!</v>
      </c>
      <c r="Q335" s="10">
        <f>SUM(B343:T343)</f>
        <v>0</v>
      </c>
      <c r="R335" s="11" t="e">
        <f>Q335/B335</f>
        <v>#DIV/0!</v>
      </c>
      <c r="S335" s="12">
        <f>SUM(B344:T344)</f>
        <v>0</v>
      </c>
      <c r="T335" s="11" t="e">
        <f>S335/B335</f>
        <v>#DIV/0!</v>
      </c>
    </row>
    <row r="336" spans="1:20" ht="14.25">
      <c r="A336" s="14" t="s">
        <v>23</v>
      </c>
      <c r="B336" s="15">
        <v>0</v>
      </c>
      <c r="C336" s="15">
        <v>0</v>
      </c>
      <c r="D336" s="15"/>
      <c r="E336" s="15">
        <v>0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 ht="14.25">
      <c r="A337" s="14" t="s">
        <v>24</v>
      </c>
      <c r="B337" s="15">
        <v>0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14.25">
      <c r="A338" s="16" t="s">
        <v>25</v>
      </c>
      <c r="B338" s="17">
        <v>0</v>
      </c>
      <c r="C338" s="1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ht="14.25">
      <c r="A339" s="18" t="s">
        <v>26</v>
      </c>
      <c r="B339" s="19">
        <v>0</v>
      </c>
      <c r="C339" s="19">
        <v>0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4.25">
      <c r="A340" s="20" t="s">
        <v>11</v>
      </c>
      <c r="B340" s="21">
        <v>0</v>
      </c>
      <c r="C340" s="21">
        <v>0</v>
      </c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</row>
    <row r="341" spans="1:20" ht="14.25">
      <c r="A341" s="22" t="s">
        <v>12</v>
      </c>
      <c r="B341" s="21">
        <v>0</v>
      </c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</row>
    <row r="342" spans="1:20" ht="14.25">
      <c r="A342" s="23" t="s">
        <v>13</v>
      </c>
      <c r="B342" s="24">
        <v>0</v>
      </c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1:20" ht="14.25">
      <c r="A343" s="25" t="s">
        <v>14</v>
      </c>
      <c r="B343" s="26">
        <v>0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7" t="s">
        <v>15</v>
      </c>
      <c r="B344" s="3">
        <f t="shared" ref="B344:T344" si="30">B336-B337-B338-B339-B340-B341-B342-B343</f>
        <v>0</v>
      </c>
      <c r="C344" s="3">
        <f t="shared" si="30"/>
        <v>0</v>
      </c>
      <c r="D344" s="3">
        <f t="shared" si="30"/>
        <v>0</v>
      </c>
      <c r="E344" s="3">
        <f t="shared" si="30"/>
        <v>0</v>
      </c>
      <c r="F344" s="3">
        <f t="shared" si="30"/>
        <v>0</v>
      </c>
      <c r="G344" s="3">
        <f t="shared" si="30"/>
        <v>0</v>
      </c>
      <c r="H344" s="3">
        <f t="shared" si="30"/>
        <v>0</v>
      </c>
      <c r="I344" s="3">
        <f t="shared" si="30"/>
        <v>0</v>
      </c>
      <c r="J344" s="3">
        <f t="shared" si="30"/>
        <v>0</v>
      </c>
      <c r="K344" s="3">
        <f t="shared" si="30"/>
        <v>0</v>
      </c>
      <c r="L344" s="3">
        <f t="shared" si="30"/>
        <v>0</v>
      </c>
      <c r="M344" s="3">
        <f t="shared" si="30"/>
        <v>0</v>
      </c>
      <c r="N344" s="3">
        <f t="shared" si="30"/>
        <v>0</v>
      </c>
      <c r="O344" s="3">
        <f t="shared" si="30"/>
        <v>0</v>
      </c>
      <c r="P344" s="3">
        <f t="shared" si="30"/>
        <v>0</v>
      </c>
      <c r="Q344" s="3">
        <f t="shared" si="30"/>
        <v>0</v>
      </c>
      <c r="R344" s="3">
        <f t="shared" si="30"/>
        <v>0</v>
      </c>
      <c r="S344" s="3">
        <f t="shared" si="30"/>
        <v>0</v>
      </c>
      <c r="T344" s="3">
        <f t="shared" si="30"/>
        <v>0</v>
      </c>
    </row>
    <row r="346" spans="1:20" ht="14.25">
      <c r="A346" s="13" t="s">
        <v>27</v>
      </c>
      <c r="B346" s="10">
        <f>SUM(B347:T347)</f>
        <v>0</v>
      </c>
      <c r="C346" s="5">
        <f>SUM(B348:T348)</f>
        <v>0</v>
      </c>
      <c r="D346" s="10">
        <f>SUM(B349:T349)</f>
        <v>0</v>
      </c>
      <c r="E346" s="10">
        <f>SUM(B350:T350)</f>
        <v>0</v>
      </c>
      <c r="F346" s="5">
        <f>SUM(C346:E346)</f>
        <v>0</v>
      </c>
      <c r="G346" s="11" t="e">
        <f>C346/F346</f>
        <v>#DIV/0!</v>
      </c>
      <c r="H346" s="11" t="e">
        <f>D346/F346</f>
        <v>#DIV/0!</v>
      </c>
      <c r="I346" s="11" t="e">
        <f>E346/F346</f>
        <v>#DIV/0!</v>
      </c>
      <c r="J346" s="11" t="e">
        <f>F346/B346</f>
        <v>#DIV/0!</v>
      </c>
      <c r="K346" s="10">
        <f>SUM(B351:T351)</f>
        <v>0</v>
      </c>
      <c r="L346" s="11" t="e">
        <f>K346/B346</f>
        <v>#DIV/0!</v>
      </c>
      <c r="M346" s="10">
        <f>SUM(B352:T352)</f>
        <v>0</v>
      </c>
      <c r="N346" s="11" t="e">
        <f>M346/B346</f>
        <v>#DIV/0!</v>
      </c>
      <c r="O346" s="10">
        <f>SUM(B353:T353)</f>
        <v>0</v>
      </c>
      <c r="P346" s="11" t="e">
        <f>O346/B346</f>
        <v>#DIV/0!</v>
      </c>
      <c r="Q346" s="10">
        <f>SUM(B354:T354)</f>
        <v>0</v>
      </c>
      <c r="R346" s="11" t="e">
        <f>Q346/B346</f>
        <v>#DIV/0!</v>
      </c>
      <c r="S346" s="12">
        <f>SUM(B355:T355)</f>
        <v>0</v>
      </c>
      <c r="T346" s="11" t="e">
        <f>S346/B346</f>
        <v>#DIV/0!</v>
      </c>
    </row>
    <row r="347" spans="1:20" ht="14.25">
      <c r="A347" s="14" t="s">
        <v>23</v>
      </c>
      <c r="B347" s="15">
        <v>0</v>
      </c>
      <c r="C347" s="15">
        <v>0</v>
      </c>
      <c r="D347" s="15"/>
      <c r="E347" s="15">
        <v>0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 ht="14.25">
      <c r="A348" s="14" t="s">
        <v>24</v>
      </c>
      <c r="B348" s="15">
        <v>0</v>
      </c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14.25">
      <c r="A349" s="16" t="s">
        <v>25</v>
      </c>
      <c r="B349" s="17">
        <v>0</v>
      </c>
      <c r="C349" s="17">
        <v>0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ht="14.25">
      <c r="A350" s="18" t="s">
        <v>26</v>
      </c>
      <c r="B350" s="19">
        <v>0</v>
      </c>
      <c r="C350" s="19">
        <v>0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4.25">
      <c r="A351" s="20" t="s">
        <v>11</v>
      </c>
      <c r="B351" s="21">
        <v>0</v>
      </c>
      <c r="C351" s="21">
        <v>0</v>
      </c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</row>
    <row r="352" spans="1:20" ht="14.25">
      <c r="A352" s="22" t="s">
        <v>12</v>
      </c>
      <c r="B352" s="21">
        <v>0</v>
      </c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</row>
    <row r="353" spans="1:20" ht="14.25">
      <c r="A353" s="23" t="s">
        <v>13</v>
      </c>
      <c r="B353" s="24">
        <v>0</v>
      </c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1:20" ht="14.25">
      <c r="A354" s="25" t="s">
        <v>14</v>
      </c>
      <c r="B354" s="26">
        <v>0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7" t="s">
        <v>15</v>
      </c>
      <c r="B355" s="3">
        <f t="shared" ref="B355:T355" si="31">B347-B348-B349-B350-B351-B352-B353-B354</f>
        <v>0</v>
      </c>
      <c r="C355" s="3">
        <f t="shared" si="31"/>
        <v>0</v>
      </c>
      <c r="D355" s="3">
        <f t="shared" si="31"/>
        <v>0</v>
      </c>
      <c r="E355" s="3">
        <f t="shared" si="31"/>
        <v>0</v>
      </c>
      <c r="F355" s="3">
        <f t="shared" si="31"/>
        <v>0</v>
      </c>
      <c r="G355" s="3">
        <f t="shared" si="31"/>
        <v>0</v>
      </c>
      <c r="H355" s="3">
        <f t="shared" si="31"/>
        <v>0</v>
      </c>
      <c r="I355" s="3">
        <f t="shared" si="31"/>
        <v>0</v>
      </c>
      <c r="J355" s="3">
        <f t="shared" si="31"/>
        <v>0</v>
      </c>
      <c r="K355" s="3">
        <f t="shared" si="31"/>
        <v>0</v>
      </c>
      <c r="L355" s="3">
        <f t="shared" si="31"/>
        <v>0</v>
      </c>
      <c r="M355" s="3">
        <f t="shared" si="31"/>
        <v>0</v>
      </c>
      <c r="N355" s="3">
        <f t="shared" si="31"/>
        <v>0</v>
      </c>
      <c r="O355" s="3">
        <f t="shared" si="31"/>
        <v>0</v>
      </c>
      <c r="P355" s="3">
        <f t="shared" si="31"/>
        <v>0</v>
      </c>
      <c r="Q355" s="3">
        <f t="shared" si="31"/>
        <v>0</v>
      </c>
      <c r="R355" s="3">
        <f t="shared" si="31"/>
        <v>0</v>
      </c>
      <c r="S355" s="3">
        <f t="shared" si="31"/>
        <v>0</v>
      </c>
      <c r="T355" s="3">
        <f t="shared" si="31"/>
        <v>0</v>
      </c>
    </row>
    <row r="357" spans="1:20" ht="14.25">
      <c r="A357" s="13" t="s">
        <v>27</v>
      </c>
      <c r="B357" s="10">
        <f>SUM(B358:T358)</f>
        <v>0</v>
      </c>
      <c r="C357" s="5">
        <f>SUM(B359:T359)</f>
        <v>0</v>
      </c>
      <c r="D357" s="10">
        <f>SUM(B360:T360)</f>
        <v>0</v>
      </c>
      <c r="E357" s="10">
        <f>SUM(B361:T361)</f>
        <v>0</v>
      </c>
      <c r="F357" s="5">
        <f>SUM(C357:E357)</f>
        <v>0</v>
      </c>
      <c r="G357" s="11" t="e">
        <f>C357/F357</f>
        <v>#DIV/0!</v>
      </c>
      <c r="H357" s="11" t="e">
        <f>D357/F357</f>
        <v>#DIV/0!</v>
      </c>
      <c r="I357" s="11" t="e">
        <f>E357/F357</f>
        <v>#DIV/0!</v>
      </c>
      <c r="J357" s="11" t="e">
        <f>F357/B357</f>
        <v>#DIV/0!</v>
      </c>
      <c r="K357" s="10">
        <f>SUM(B362:T362)</f>
        <v>0</v>
      </c>
      <c r="L357" s="11" t="e">
        <f>K357/B357</f>
        <v>#DIV/0!</v>
      </c>
      <c r="M357" s="10">
        <f>SUM(B363:T363)</f>
        <v>0</v>
      </c>
      <c r="N357" s="11" t="e">
        <f>M357/B357</f>
        <v>#DIV/0!</v>
      </c>
      <c r="O357" s="10">
        <f>SUM(B364:T364)</f>
        <v>0</v>
      </c>
      <c r="P357" s="11" t="e">
        <f>O357/B357</f>
        <v>#DIV/0!</v>
      </c>
      <c r="Q357" s="10">
        <f>SUM(B365:T365)</f>
        <v>0</v>
      </c>
      <c r="R357" s="11" t="e">
        <f>Q357/B357</f>
        <v>#DIV/0!</v>
      </c>
      <c r="S357" s="12">
        <f>SUM(B366:T366)</f>
        <v>0</v>
      </c>
      <c r="T357" s="11" t="e">
        <f>S357/B357</f>
        <v>#DIV/0!</v>
      </c>
    </row>
    <row r="358" spans="1:20" ht="14.25">
      <c r="A358" s="14" t="s">
        <v>23</v>
      </c>
      <c r="B358" s="15">
        <v>0</v>
      </c>
      <c r="C358" s="15">
        <v>0</v>
      </c>
      <c r="D358" s="15"/>
      <c r="E358" s="15">
        <v>0</v>
      </c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 ht="14.25">
      <c r="A359" s="14" t="s">
        <v>24</v>
      </c>
      <c r="B359" s="15">
        <v>0</v>
      </c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14.25">
      <c r="A360" s="16" t="s">
        <v>25</v>
      </c>
      <c r="B360" s="17">
        <v>0</v>
      </c>
      <c r="C360" s="17"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ht="14.25">
      <c r="A361" s="18" t="s">
        <v>26</v>
      </c>
      <c r="B361" s="19">
        <v>0</v>
      </c>
      <c r="C361" s="19">
        <v>0</v>
      </c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4.25">
      <c r="A362" s="20" t="s">
        <v>11</v>
      </c>
      <c r="B362" s="21">
        <v>0</v>
      </c>
      <c r="C362" s="21">
        <v>0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</row>
    <row r="363" spans="1:20" ht="14.25">
      <c r="A363" s="22" t="s">
        <v>12</v>
      </c>
      <c r="B363" s="21">
        <v>0</v>
      </c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</row>
    <row r="364" spans="1:20" ht="14.25">
      <c r="A364" s="23" t="s">
        <v>13</v>
      </c>
      <c r="B364" s="24">
        <v>0</v>
      </c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1:20" ht="14.25">
      <c r="A365" s="25" t="s">
        <v>14</v>
      </c>
      <c r="B365" s="26">
        <v>0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7" t="s">
        <v>15</v>
      </c>
      <c r="B366" s="3">
        <f t="shared" ref="B366:T366" si="32">B358-B359-B360-B361-B362-B363-B364-B365</f>
        <v>0</v>
      </c>
      <c r="C366" s="3">
        <f t="shared" si="32"/>
        <v>0</v>
      </c>
      <c r="D366" s="3">
        <f t="shared" si="32"/>
        <v>0</v>
      </c>
      <c r="E366" s="3">
        <f t="shared" si="32"/>
        <v>0</v>
      </c>
      <c r="F366" s="3">
        <f t="shared" si="32"/>
        <v>0</v>
      </c>
      <c r="G366" s="3">
        <f t="shared" si="32"/>
        <v>0</v>
      </c>
      <c r="H366" s="3">
        <f t="shared" si="32"/>
        <v>0</v>
      </c>
      <c r="I366" s="3">
        <f t="shared" si="32"/>
        <v>0</v>
      </c>
      <c r="J366" s="3">
        <f t="shared" si="32"/>
        <v>0</v>
      </c>
      <c r="K366" s="3">
        <f t="shared" si="32"/>
        <v>0</v>
      </c>
      <c r="L366" s="3">
        <f t="shared" si="32"/>
        <v>0</v>
      </c>
      <c r="M366" s="3">
        <f t="shared" si="32"/>
        <v>0</v>
      </c>
      <c r="N366" s="3">
        <f t="shared" si="32"/>
        <v>0</v>
      </c>
      <c r="O366" s="3">
        <f t="shared" si="32"/>
        <v>0</v>
      </c>
      <c r="P366" s="3">
        <f t="shared" si="32"/>
        <v>0</v>
      </c>
      <c r="Q366" s="3">
        <f t="shared" si="32"/>
        <v>0</v>
      </c>
      <c r="R366" s="3">
        <f t="shared" si="32"/>
        <v>0</v>
      </c>
      <c r="S366" s="3">
        <f t="shared" si="32"/>
        <v>0</v>
      </c>
      <c r="T366" s="3">
        <f t="shared" si="32"/>
        <v>0</v>
      </c>
    </row>
    <row r="368" spans="1:20" ht="14.25">
      <c r="A368" s="13" t="s">
        <v>27</v>
      </c>
      <c r="B368" s="10">
        <f>SUM(B369:T369)</f>
        <v>0</v>
      </c>
      <c r="C368" s="5">
        <f>SUM(B370:T370)</f>
        <v>0</v>
      </c>
      <c r="D368" s="10">
        <f>SUM(B371:T371)</f>
        <v>0</v>
      </c>
      <c r="E368" s="10">
        <f>SUM(B372:T372)</f>
        <v>0</v>
      </c>
      <c r="F368" s="5">
        <f>SUM(C368:E368)</f>
        <v>0</v>
      </c>
      <c r="G368" s="11" t="e">
        <f>C368/F368</f>
        <v>#DIV/0!</v>
      </c>
      <c r="H368" s="11" t="e">
        <f>D368/F368</f>
        <v>#DIV/0!</v>
      </c>
      <c r="I368" s="11" t="e">
        <f>E368/F368</f>
        <v>#DIV/0!</v>
      </c>
      <c r="J368" s="11" t="e">
        <f>F368/B368</f>
        <v>#DIV/0!</v>
      </c>
      <c r="K368" s="10">
        <f>SUM(B373:T373)</f>
        <v>0</v>
      </c>
      <c r="L368" s="11" t="e">
        <f>K368/B368</f>
        <v>#DIV/0!</v>
      </c>
      <c r="M368" s="10">
        <f>SUM(B374:T374)</f>
        <v>0</v>
      </c>
      <c r="N368" s="11" t="e">
        <f>M368/B368</f>
        <v>#DIV/0!</v>
      </c>
      <c r="O368" s="10">
        <f>SUM(B375:T375)</f>
        <v>0</v>
      </c>
      <c r="P368" s="11" t="e">
        <f>O368/B368</f>
        <v>#DIV/0!</v>
      </c>
      <c r="Q368" s="10">
        <f>SUM(B376:T376)</f>
        <v>0</v>
      </c>
      <c r="R368" s="11" t="e">
        <f>Q368/B368</f>
        <v>#DIV/0!</v>
      </c>
      <c r="S368" s="12">
        <f>SUM(B377:T377)</f>
        <v>0</v>
      </c>
      <c r="T368" s="11" t="e">
        <f>S368/B368</f>
        <v>#DIV/0!</v>
      </c>
    </row>
    <row r="369" spans="1:20" ht="14.25">
      <c r="A369" s="14" t="s">
        <v>23</v>
      </c>
      <c r="B369" s="15">
        <v>0</v>
      </c>
      <c r="C369" s="15">
        <v>0</v>
      </c>
      <c r="D369" s="15"/>
      <c r="E369" s="15">
        <v>0</v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 ht="14.25">
      <c r="A370" s="14" t="s">
        <v>24</v>
      </c>
      <c r="B370" s="15">
        <v>0</v>
      </c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14.25">
      <c r="A371" s="16" t="s">
        <v>25</v>
      </c>
      <c r="B371" s="17">
        <v>0</v>
      </c>
      <c r="C371" s="17">
        <v>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ht="14.25">
      <c r="A372" s="18" t="s">
        <v>26</v>
      </c>
      <c r="B372" s="19">
        <v>0</v>
      </c>
      <c r="C372" s="19">
        <v>0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4.25">
      <c r="A373" s="20" t="s">
        <v>11</v>
      </c>
      <c r="B373" s="21">
        <v>0</v>
      </c>
      <c r="C373" s="21">
        <v>0</v>
      </c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</row>
    <row r="374" spans="1:20" ht="14.25">
      <c r="A374" s="22" t="s">
        <v>12</v>
      </c>
      <c r="B374" s="21">
        <v>0</v>
      </c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</row>
    <row r="375" spans="1:20" ht="14.25">
      <c r="A375" s="23" t="s">
        <v>13</v>
      </c>
      <c r="B375" s="24">
        <v>0</v>
      </c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1:20" ht="14.25">
      <c r="A376" s="25" t="s">
        <v>14</v>
      </c>
      <c r="B376" s="26">
        <v>0</v>
      </c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7" t="s">
        <v>15</v>
      </c>
      <c r="B377" s="3">
        <f t="shared" ref="B377:T377" si="33">B369-B370-B371-B372-B373-B374-B375-B376</f>
        <v>0</v>
      </c>
      <c r="C377" s="3">
        <f t="shared" si="33"/>
        <v>0</v>
      </c>
      <c r="D377" s="3">
        <f t="shared" si="33"/>
        <v>0</v>
      </c>
      <c r="E377" s="3">
        <f t="shared" si="33"/>
        <v>0</v>
      </c>
      <c r="F377" s="3">
        <f t="shared" si="33"/>
        <v>0</v>
      </c>
      <c r="G377" s="3">
        <f t="shared" si="33"/>
        <v>0</v>
      </c>
      <c r="H377" s="3">
        <f t="shared" si="33"/>
        <v>0</v>
      </c>
      <c r="I377" s="3">
        <f t="shared" si="33"/>
        <v>0</v>
      </c>
      <c r="J377" s="3">
        <f t="shared" si="33"/>
        <v>0</v>
      </c>
      <c r="K377" s="3">
        <f t="shared" si="33"/>
        <v>0</v>
      </c>
      <c r="L377" s="3">
        <f t="shared" si="33"/>
        <v>0</v>
      </c>
      <c r="M377" s="3">
        <f t="shared" si="33"/>
        <v>0</v>
      </c>
      <c r="N377" s="3">
        <f t="shared" si="33"/>
        <v>0</v>
      </c>
      <c r="O377" s="3">
        <f t="shared" si="33"/>
        <v>0</v>
      </c>
      <c r="P377" s="3">
        <f t="shared" si="33"/>
        <v>0</v>
      </c>
      <c r="Q377" s="3">
        <f t="shared" si="33"/>
        <v>0</v>
      </c>
      <c r="R377" s="3">
        <f t="shared" si="33"/>
        <v>0</v>
      </c>
      <c r="S377" s="3">
        <f t="shared" si="33"/>
        <v>0</v>
      </c>
      <c r="T377" s="3">
        <f t="shared" si="33"/>
        <v>0</v>
      </c>
    </row>
    <row r="379" spans="1:20" ht="14.25">
      <c r="A379" s="13" t="s">
        <v>27</v>
      </c>
      <c r="B379" s="10">
        <f>SUM(B380:T380)</f>
        <v>0</v>
      </c>
      <c r="C379" s="5">
        <f>SUM(B381:T381)</f>
        <v>0</v>
      </c>
      <c r="D379" s="10">
        <f>SUM(B382:T382)</f>
        <v>0</v>
      </c>
      <c r="E379" s="10">
        <f>SUM(B383:T383)</f>
        <v>0</v>
      </c>
      <c r="F379" s="5">
        <f>SUM(C379:E379)</f>
        <v>0</v>
      </c>
      <c r="G379" s="11" t="e">
        <f>C379/F379</f>
        <v>#DIV/0!</v>
      </c>
      <c r="H379" s="11" t="e">
        <f>D379/F379</f>
        <v>#DIV/0!</v>
      </c>
      <c r="I379" s="11" t="e">
        <f>E379/F379</f>
        <v>#DIV/0!</v>
      </c>
      <c r="J379" s="11" t="e">
        <f>F379/B379</f>
        <v>#DIV/0!</v>
      </c>
      <c r="K379" s="10">
        <f>SUM(B384:T384)</f>
        <v>0</v>
      </c>
      <c r="L379" s="11" t="e">
        <f>K379/B379</f>
        <v>#DIV/0!</v>
      </c>
      <c r="M379" s="10">
        <f>SUM(B385:T385)</f>
        <v>0</v>
      </c>
      <c r="N379" s="11" t="e">
        <f>M379/B379</f>
        <v>#DIV/0!</v>
      </c>
      <c r="O379" s="10">
        <f>SUM(B386:T386)</f>
        <v>0</v>
      </c>
      <c r="P379" s="11" t="e">
        <f>O379/B379</f>
        <v>#DIV/0!</v>
      </c>
      <c r="Q379" s="10">
        <f>SUM(B387:T387)</f>
        <v>0</v>
      </c>
      <c r="R379" s="11" t="e">
        <f>Q379/B379</f>
        <v>#DIV/0!</v>
      </c>
      <c r="S379" s="12">
        <f>SUM(B388:T388)</f>
        <v>0</v>
      </c>
      <c r="T379" s="11" t="e">
        <f>S379/B379</f>
        <v>#DIV/0!</v>
      </c>
    </row>
    <row r="380" spans="1:20" ht="14.25">
      <c r="A380" s="14" t="s">
        <v>23</v>
      </c>
      <c r="B380" s="15">
        <v>0</v>
      </c>
      <c r="C380" s="15">
        <v>0</v>
      </c>
      <c r="D380" s="15"/>
      <c r="E380" s="15">
        <v>0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 ht="14.25">
      <c r="A381" s="14" t="s">
        <v>24</v>
      </c>
      <c r="B381" s="15">
        <v>0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1:20" ht="14.25">
      <c r="A382" s="16" t="s">
        <v>25</v>
      </c>
      <c r="B382" s="17">
        <v>0</v>
      </c>
      <c r="C382" s="17">
        <v>0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ht="14.25">
      <c r="A383" s="18" t="s">
        <v>26</v>
      </c>
      <c r="B383" s="19">
        <v>0</v>
      </c>
      <c r="C383" s="19">
        <v>0</v>
      </c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4.25">
      <c r="A384" s="20" t="s">
        <v>11</v>
      </c>
      <c r="B384" s="21">
        <v>0</v>
      </c>
      <c r="C384" s="21">
        <v>0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</row>
    <row r="385" spans="1:20" ht="14.25">
      <c r="A385" s="22" t="s">
        <v>12</v>
      </c>
      <c r="B385" s="21">
        <v>0</v>
      </c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</row>
    <row r="386" spans="1:20" ht="14.25">
      <c r="A386" s="23" t="s">
        <v>13</v>
      </c>
      <c r="B386" s="24">
        <v>0</v>
      </c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1:20" ht="14.25">
      <c r="A387" s="25" t="s">
        <v>14</v>
      </c>
      <c r="B387" s="26">
        <v>0</v>
      </c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7" t="s">
        <v>15</v>
      </c>
      <c r="B388" s="3">
        <f t="shared" ref="B388:T388" si="34">B380-B381-B382-B383-B384-B385-B386-B387</f>
        <v>0</v>
      </c>
      <c r="C388" s="3">
        <f t="shared" si="34"/>
        <v>0</v>
      </c>
      <c r="D388" s="3">
        <f t="shared" si="34"/>
        <v>0</v>
      </c>
      <c r="E388" s="3">
        <f t="shared" si="34"/>
        <v>0</v>
      </c>
      <c r="F388" s="3">
        <f t="shared" si="34"/>
        <v>0</v>
      </c>
      <c r="G388" s="3">
        <f t="shared" si="34"/>
        <v>0</v>
      </c>
      <c r="H388" s="3">
        <f t="shared" si="34"/>
        <v>0</v>
      </c>
      <c r="I388" s="3">
        <f t="shared" si="34"/>
        <v>0</v>
      </c>
      <c r="J388" s="3">
        <f t="shared" si="34"/>
        <v>0</v>
      </c>
      <c r="K388" s="3">
        <f t="shared" si="34"/>
        <v>0</v>
      </c>
      <c r="L388" s="3">
        <f t="shared" si="34"/>
        <v>0</v>
      </c>
      <c r="M388" s="3">
        <f t="shared" si="34"/>
        <v>0</v>
      </c>
      <c r="N388" s="3">
        <f t="shared" si="34"/>
        <v>0</v>
      </c>
      <c r="O388" s="3">
        <f t="shared" si="34"/>
        <v>0</v>
      </c>
      <c r="P388" s="3">
        <f t="shared" si="34"/>
        <v>0</v>
      </c>
      <c r="Q388" s="3">
        <f t="shared" si="34"/>
        <v>0</v>
      </c>
      <c r="R388" s="3">
        <f t="shared" si="34"/>
        <v>0</v>
      </c>
      <c r="S388" s="3">
        <f t="shared" si="34"/>
        <v>0</v>
      </c>
      <c r="T388" s="3">
        <f t="shared" si="34"/>
        <v>0</v>
      </c>
    </row>
    <row r="390" spans="1:20" ht="14.25">
      <c r="A390" s="13" t="s">
        <v>27</v>
      </c>
      <c r="B390" s="10">
        <f>SUM(B391:T391)</f>
        <v>0</v>
      </c>
      <c r="C390" s="5">
        <f>SUM(B392:T392)</f>
        <v>0</v>
      </c>
      <c r="D390" s="10">
        <f>SUM(B393:T393)</f>
        <v>0</v>
      </c>
      <c r="E390" s="10">
        <f>SUM(B394:T394)</f>
        <v>0</v>
      </c>
      <c r="F390" s="5">
        <f>SUM(C390:E390)</f>
        <v>0</v>
      </c>
      <c r="G390" s="11" t="e">
        <f>C390/F390</f>
        <v>#DIV/0!</v>
      </c>
      <c r="H390" s="11" t="e">
        <f>D390/F390</f>
        <v>#DIV/0!</v>
      </c>
      <c r="I390" s="11" t="e">
        <f>E390/F390</f>
        <v>#DIV/0!</v>
      </c>
      <c r="J390" s="11" t="e">
        <f>F390/B390</f>
        <v>#DIV/0!</v>
      </c>
      <c r="K390" s="10">
        <f>SUM(B395:T395)</f>
        <v>0</v>
      </c>
      <c r="L390" s="11" t="e">
        <f>K390/B390</f>
        <v>#DIV/0!</v>
      </c>
      <c r="M390" s="10">
        <f>SUM(B396:T396)</f>
        <v>0</v>
      </c>
      <c r="N390" s="11" t="e">
        <f>M390/B390</f>
        <v>#DIV/0!</v>
      </c>
      <c r="O390" s="10">
        <f>SUM(B397:T397)</f>
        <v>0</v>
      </c>
      <c r="P390" s="11" t="e">
        <f>O390/B390</f>
        <v>#DIV/0!</v>
      </c>
      <c r="Q390" s="10">
        <f>SUM(B398:T398)</f>
        <v>0</v>
      </c>
      <c r="R390" s="11" t="e">
        <f>Q390/B390</f>
        <v>#DIV/0!</v>
      </c>
      <c r="S390" s="12">
        <f>SUM(B399:T399)</f>
        <v>0</v>
      </c>
      <c r="T390" s="11" t="e">
        <f>S390/B390</f>
        <v>#DIV/0!</v>
      </c>
    </row>
    <row r="391" spans="1:20" ht="14.25">
      <c r="A391" s="14" t="s">
        <v>23</v>
      </c>
      <c r="B391" s="15">
        <v>0</v>
      </c>
      <c r="C391" s="15">
        <v>0</v>
      </c>
      <c r="D391" s="15"/>
      <c r="E391" s="15">
        <v>0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1:20" ht="14.25">
      <c r="A392" s="14" t="s">
        <v>24</v>
      </c>
      <c r="B392" s="15">
        <v>0</v>
      </c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1:20" ht="14.25">
      <c r="A393" s="16" t="s">
        <v>25</v>
      </c>
      <c r="B393" s="17">
        <v>0</v>
      </c>
      <c r="C393" s="17">
        <v>0</v>
      </c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ht="14.25">
      <c r="A394" s="18" t="s">
        <v>26</v>
      </c>
      <c r="B394" s="19">
        <v>0</v>
      </c>
      <c r="C394" s="19">
        <v>0</v>
      </c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4.25">
      <c r="A395" s="20" t="s">
        <v>11</v>
      </c>
      <c r="B395" s="21">
        <v>0</v>
      </c>
      <c r="C395" s="21">
        <v>0</v>
      </c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</row>
    <row r="396" spans="1:20" ht="14.25">
      <c r="A396" s="22" t="s">
        <v>12</v>
      </c>
      <c r="B396" s="21">
        <v>0</v>
      </c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</row>
    <row r="397" spans="1:20" ht="14.25">
      <c r="A397" s="23" t="s">
        <v>13</v>
      </c>
      <c r="B397" s="24">
        <v>0</v>
      </c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1:20" ht="14.25">
      <c r="A398" s="25" t="s">
        <v>14</v>
      </c>
      <c r="B398" s="26">
        <v>0</v>
      </c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7" t="s">
        <v>15</v>
      </c>
      <c r="B399" s="3">
        <f t="shared" ref="B399:T399" si="35">B391-B392-B393-B394-B395-B396-B397-B398</f>
        <v>0</v>
      </c>
      <c r="C399" s="3">
        <f t="shared" si="35"/>
        <v>0</v>
      </c>
      <c r="D399" s="3">
        <f t="shared" si="35"/>
        <v>0</v>
      </c>
      <c r="E399" s="3">
        <f t="shared" si="35"/>
        <v>0</v>
      </c>
      <c r="F399" s="3">
        <f t="shared" si="35"/>
        <v>0</v>
      </c>
      <c r="G399" s="3">
        <f t="shared" si="35"/>
        <v>0</v>
      </c>
      <c r="H399" s="3">
        <f t="shared" si="35"/>
        <v>0</v>
      </c>
      <c r="I399" s="3">
        <f t="shared" si="35"/>
        <v>0</v>
      </c>
      <c r="J399" s="3">
        <f t="shared" si="35"/>
        <v>0</v>
      </c>
      <c r="K399" s="3">
        <f t="shared" si="35"/>
        <v>0</v>
      </c>
      <c r="L399" s="3">
        <f t="shared" si="35"/>
        <v>0</v>
      </c>
      <c r="M399" s="3">
        <f t="shared" si="35"/>
        <v>0</v>
      </c>
      <c r="N399" s="3">
        <f t="shared" si="35"/>
        <v>0</v>
      </c>
      <c r="O399" s="3">
        <f t="shared" si="35"/>
        <v>0</v>
      </c>
      <c r="P399" s="3">
        <f t="shared" si="35"/>
        <v>0</v>
      </c>
      <c r="Q399" s="3">
        <f t="shared" si="35"/>
        <v>0</v>
      </c>
      <c r="R399" s="3">
        <f t="shared" si="35"/>
        <v>0</v>
      </c>
      <c r="S399" s="3">
        <f t="shared" si="35"/>
        <v>0</v>
      </c>
      <c r="T399" s="3">
        <f t="shared" si="35"/>
        <v>0</v>
      </c>
    </row>
  </sheetData>
  <mergeCells count="1">
    <mergeCell ref="A1:T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</vt:lpstr>
      <vt:lpstr>1b</vt:lpstr>
      <vt:lpstr>2</vt:lpstr>
      <vt:lpstr>2b</vt:lpstr>
      <vt:lpstr>3</vt:lpstr>
      <vt:lpstr>3b</vt:lpstr>
      <vt:lpstr>4</vt:lpstr>
      <vt:lpstr>4b</vt:lpstr>
      <vt:lpstr>5</vt:lpstr>
      <vt:lpstr>5b</vt:lpstr>
      <vt:lpstr>6</vt:lpstr>
      <vt:lpstr>6b</vt:lpstr>
      <vt:lpstr>7</vt:lpstr>
      <vt:lpstr>7b</vt:lpstr>
      <vt:lpstr>8</vt:lpstr>
      <vt:lpstr>8b</vt:lpstr>
      <vt:lpstr>9</vt:lpstr>
      <vt:lpstr>9b</vt:lpstr>
      <vt:lpstr>10</vt:lpstr>
      <vt:lpstr>10b</vt:lpstr>
      <vt:lpstr>11</vt:lpstr>
      <vt:lpstr>11b</vt:lpstr>
      <vt:lpstr>12</vt:lpstr>
      <vt:lpstr>12b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HUANG</cp:lastModifiedBy>
  <cp:lastPrinted>2018-10-22T04:13:10Z</cp:lastPrinted>
  <dcterms:created xsi:type="dcterms:W3CDTF">2018-07-15T00:02:02Z</dcterms:created>
  <dcterms:modified xsi:type="dcterms:W3CDTF">2018-10-22T04:13:19Z</dcterms:modified>
</cp:coreProperties>
</file>